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20520" windowHeight="10020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'ФОРМА'!$B$1:$U$82</definedName>
  </definedNames>
  <calcPr fullCalcOnLoad="1"/>
</workbook>
</file>

<file path=xl/sharedStrings.xml><?xml version="1.0" encoding="utf-8"?>
<sst xmlns="http://schemas.openxmlformats.org/spreadsheetml/2006/main" count="187" uniqueCount="137">
  <si>
    <t>Федеральный бюджет</t>
  </si>
  <si>
    <t>Областной бюджет</t>
  </si>
  <si>
    <t>Бюджеты МО</t>
  </si>
  <si>
    <t>наименование субъекта РФ</t>
  </si>
  <si>
    <t>Общая сумма</t>
  </si>
  <si>
    <t>%</t>
  </si>
  <si>
    <t>Прочие источники</t>
  </si>
  <si>
    <t>Код классификации расходов федерального бюджета</t>
  </si>
  <si>
    <t>ЦСР</t>
  </si>
  <si>
    <t>2</t>
  </si>
  <si>
    <t>№</t>
  </si>
  <si>
    <t>Наименование мероприятия, 
на реализацию которого предоставляется субсидия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</si>
  <si>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</si>
  <si>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</si>
  <si>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</si>
  <si>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Финансирование мероприятия, 
всего</t>
  </si>
  <si>
    <t>Профинан-сировано (поступило средств из ФБ)</t>
  </si>
  <si>
    <t>Фактический расход</t>
  </si>
  <si>
    <t>Фактически предусмотрено 
на текущий год</t>
  </si>
  <si>
    <t>отчетный период
(нарастающим итогом, 
без учета остатков прошлых лет)</t>
  </si>
  <si>
    <t>в том числе по источникам:</t>
  </si>
  <si>
    <t>6=10+13+16+19</t>
  </si>
  <si>
    <t>5=9+12+15+18</t>
  </si>
  <si>
    <t>Фактически выделено 
на текущий год 
(по ФБ - профи-нансировано)</t>
  </si>
  <si>
    <t>%
от профи-нанси-ровано</t>
  </si>
  <si>
    <t>Брянская область</t>
  </si>
  <si>
    <t>01 0 0000</t>
  </si>
  <si>
    <t>ГОСУДАРСТВЕННАЯ ПРОГРАММА РОССИЙСКОЙ ФЕДЕРАЦИИ "РАЗВИТИЕ ЗДРАВООХРАНЕНИЯ"</t>
  </si>
  <si>
    <t>09 01</t>
  </si>
  <si>
    <t>01 2 5382</t>
  </si>
  <si>
    <t>Субсидии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помощи"</t>
  </si>
  <si>
    <t>15 0 0000</t>
  </si>
  <si>
    <t>ГОСУДАРСТВЕННАЯ ПРОГРАММА РОССИЙСКОЙ ФЕДЕРАЦИИ "ЭКОНОМИЧЕСКОЕ РАЗВИТИЕ И ИННОВАЦИОННАЯ ЭКОНОМИКА"</t>
  </si>
  <si>
    <t>15 2 5064</t>
  </si>
  <si>
    <t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</t>
  </si>
  <si>
    <t>04 12</t>
  </si>
  <si>
    <t>15 2 5111</t>
  </si>
  <si>
    <t>Субсидии на софинансирование капитальных вложений в объекты государственной собственности субъектов Российской Федерации в рамках подпрограммы "Развитие малого и среднего предпринимательства"</t>
  </si>
  <si>
    <t>02 0 0000</t>
  </si>
  <si>
    <t>ГОСУДАРСТВЕННАЯ ПРОГРАММА РОССИЙСКОЙ ФЕДЕРАЦИИ "РАЗВИТИЕ ОБРАЗОВАНИЯ" НА 2013 - 2020 ГОДЫ</t>
  </si>
  <si>
    <t>02 2 5088</t>
  </si>
  <si>
    <t>Субсидии на поощрение лучших учителей в рамках подпрограммы "Развитие дошкольного, общего и дополнительного образования детей"</t>
  </si>
  <si>
    <t>07 02</t>
  </si>
  <si>
    <t>07 0 0000</t>
  </si>
  <si>
    <t>ГОСУДАРСТВЕННАЯ ПРОГРАММА РОССИЙСКОЙ ФЕДЕРАЦИИ "СОДЕЙСТВИЕ ЗАНЯТОСТИ НАСЕЛЕНИЯ"</t>
  </si>
  <si>
    <t>07 1 5083</t>
  </si>
  <si>
    <t>Субсидии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</t>
  </si>
  <si>
    <t>14 03</t>
  </si>
  <si>
    <t>25 0 0000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</si>
  <si>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</si>
  <si>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25 1 5033</t>
  </si>
  <si>
    <t>Субсидии на возмещение части затрат на раскорчевку выбывших из эксплуатации старых садов и рекультивацию раскорчеванных площадей в рамках подпрограммы "Развитие подотрасли растениеводства, переработки и реализации продукции растениеводства"</t>
  </si>
  <si>
    <t>04 05</t>
  </si>
  <si>
    <t>25 1 5034</t>
  </si>
  <si>
    <t>Субсидии на возмещение части затрат на закладку и уход за многолетними плодовыми и ягодными насаждениями в рамках подпрограммы "Развитие подотрасли растениеводства, переработки и реализации продукции растениеводства"</t>
  </si>
  <si>
    <t>25 1 5038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</si>
  <si>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</t>
  </si>
  <si>
    <t>25 1 5039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</si>
  <si>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</t>
  </si>
  <si>
    <t>25 1 5040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</si>
  <si>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в рамках подпрограммы "Развитие подотрасли растениеводства, переработки и реализации продукции растениеводства"</t>
  </si>
  <si>
    <t>25 1 5041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</si>
  <si>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</t>
  </si>
  <si>
    <t>25 2 5043</t>
  </si>
  <si>
    <t>Субсидии на 1 килограмм реализованного и (или) отгруженного на собственную переработку молока в рамках подпрограммы "Развитие подотрасли животноводства, переработки и реализации продукции животноводства"</t>
  </si>
  <si>
    <t>25 2 5047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</si>
  <si>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</t>
  </si>
  <si>
    <t>25 2 5048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</si>
  <si>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</t>
  </si>
  <si>
    <t>25 2 5049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</si>
  <si>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в рамках подпрограммы "Развитие подотрасли животноводства, переработки и реализации продукции животноводства"</t>
  </si>
  <si>
    <t>25 3 5052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</si>
  <si>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мясного скотоводства"</t>
  </si>
  <si>
    <t>25 4 5055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</si>
  <si>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</t>
  </si>
  <si>
    <t>13 2 5081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</si>
  <si>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Федерации, в рамках подпрограммы "Развитие спорта высших достижений и системы подготовки спортивного резерва"</t>
  </si>
  <si>
    <t>11 03</t>
  </si>
  <si>
    <t>13 0 0000</t>
  </si>
  <si>
    <t>ГОСУДАРСТВЕННАЯ ПРОГРАММА РОССИЙСКОЙ ФЕДЕРАЦИИ "РАЗВИТИЕ ФИЗИЧЕСКОЙ КУЛЬТУРЫ И СПОРТА"</t>
  </si>
  <si>
    <t>02 2 5059</t>
  </si>
  <si>
    <t>Субсидии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</t>
  </si>
  <si>
    <t>07 01</t>
  </si>
  <si>
    <t>02 6 5026</t>
  </si>
  <si>
    <t>Субсидия на финансовое обеспечение мероприятий федеральной целевой программы развития образования на 2011 - 2015 годы</t>
  </si>
  <si>
    <t>07 06</t>
  </si>
  <si>
    <t>03 0 0000</t>
  </si>
  <si>
    <t>ГОСУДАРСТВЕННАЯ ПРОГРАММА РОССИЙСКОЙ ФЕДЕРАЦИИ "СОЦИАЛЬНАЯ ПОДДЕРЖКА ГРАЖДАН"</t>
  </si>
  <si>
    <t>03 3 5082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</si>
  <si>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</t>
  </si>
  <si>
    <t>10 04</t>
  </si>
  <si>
    <t>03 3 5084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</si>
  <si>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"Совершенствование социальной поддержки семьи и детей"</t>
  </si>
  <si>
    <t>1 полугодие 2015 года</t>
  </si>
  <si>
    <t>обр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</si>
  <si>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 детей"</t>
  </si>
  <si>
    <t>02 2 5097</t>
  </si>
  <si>
    <t>Субсидии на возмещение части затрат на приобретение элитных семян в рамках подпрограммы "Развитие подотрасли растениеводства, переработки и реализации продукции растениеводства"</t>
  </si>
  <si>
    <t>Субсидии на поддержку племенного крупного рогатого скота мясного направления в рамках подпрограммы "Развитие мясного скотоводства"</t>
  </si>
  <si>
    <t>Субсидии на поддержку экономически значимых региональных программ по развитию мясного скотоводства в рамках подпрограммы "Развитие мясного скотоводства"</t>
  </si>
  <si>
    <t>25 3 5051</t>
  </si>
  <si>
    <t>Субсидии на поддержку начинающих фермеров в рамках подпрограммы "Поддержка малых форм хозяйствования"</t>
  </si>
  <si>
    <t>25 4 5053</t>
  </si>
  <si>
    <t>Субсидии на развитие семейных животноводческих ферм в рамках подпрограммы "Поддержка малых форм хозяйствования"</t>
  </si>
  <si>
    <t>25 4 5054</t>
  </si>
  <si>
    <t>Субсидии на поддержку племенного животноводства в рамках подпрограммы "Развитие подотрасли животноводства, переработки и реализации продукции животноводства"</t>
  </si>
  <si>
    <t>25 2 5042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</si>
  <si>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</t>
  </si>
  <si>
    <t>25 4 5056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</si>
  <si>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</si>
  <si>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25 7 5018</t>
  </si>
  <si>
    <t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в рамках подпрограммы "Оказание содействия добровольному переселению в Российскую Федерацию соотечественников, проживающих за рубежом"</t>
  </si>
  <si>
    <t>07 4 5086</t>
  </si>
  <si>
    <t>03 11</t>
  </si>
  <si>
    <t>25 Г 5050</t>
  </si>
  <si>
    <t>25 Г 5031</t>
  </si>
  <si>
    <t>25 Б 5043</t>
  </si>
  <si>
    <t>ГОСУДАРСТВЕННАЯ ПРОГРАММА РОССИЙСКОЙ ФЕДЕРАЦИИ "ДОСТУПНАЯ СРЕДА" НА 2011 - 2015 ГОДЫ</t>
  </si>
  <si>
    <t>04 0 0000</t>
  </si>
  <si>
    <t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</si>
  <si>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10 06</t>
  </si>
  <si>
    <t>04 1 5027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</si>
  <si>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</t>
  </si>
  <si>
    <t>13 1 5127</t>
  </si>
  <si>
    <t>11 02</t>
  </si>
  <si>
    <t>05 02</t>
  </si>
  <si>
    <t>строит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</si>
  <si>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</si>
  <si>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13 5 5095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</si>
  <si>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</si>
  <si>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10 0 0000</t>
  </si>
  <si>
    <t>Субсидии на реализацию мероприятий федеральной целевой программы "Преодоление последствий радиационных аварий на период до 2015 года"</t>
  </si>
  <si>
    <t>10 5 5107</t>
  </si>
  <si>
    <t>кул+вн. пол.(100+3500)</t>
  </si>
  <si>
    <t>Субсидии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</si>
  <si>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2 5402*</t>
  </si>
  <si>
    <t>* Распоряжение Правительства Российской Федерации от 23.02.2015 № 287-р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</si>
</sst>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53">
    <font>
      <sz val="14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9" fontId="8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Alignment="1">
      <alignment horizontal="center" vertical="top" wrapText="1"/>
    </xf>
    <xf numFmtId="9" fontId="11" fillId="0" borderId="0" xfId="0" applyNumberFormat="1" applyFont="1" applyFill="1" applyAlignment="1">
      <alignment vertical="top" wrapText="1"/>
    </xf>
    <xf numFmtId="9" fontId="12" fillId="0" borderId="0" xfId="0" applyNumberFormat="1" applyFont="1" applyFill="1" applyBorder="1" applyAlignment="1">
      <alignment wrapText="1"/>
    </xf>
    <xf numFmtId="9" fontId="11" fillId="0" borderId="0" xfId="0" applyNumberFormat="1" applyFont="1" applyFill="1" applyBorder="1" applyAlignment="1">
      <alignment vertical="top" wrapText="1"/>
    </xf>
    <xf numFmtId="9" fontId="12" fillId="0" borderId="0" xfId="0" applyNumberFormat="1" applyFont="1" applyFill="1" applyAlignment="1">
      <alignment horizontal="center" wrapText="1"/>
    </xf>
    <xf numFmtId="9" fontId="13" fillId="0" borderId="0" xfId="0" applyNumberFormat="1" applyFont="1" applyFill="1" applyAlignment="1">
      <alignment horizontal="center" vertical="top" wrapText="1"/>
    </xf>
    <xf numFmtId="9" fontId="14" fillId="0" borderId="0" xfId="0" applyNumberFormat="1" applyFont="1" applyFill="1" applyAlignment="1">
      <alignment horizontal="right" vertical="top"/>
    </xf>
    <xf numFmtId="9" fontId="15" fillId="0" borderId="0" xfId="0" applyNumberFormat="1" applyFont="1" applyFill="1" applyAlignment="1">
      <alignment horizontal="center" vertical="top" wrapText="1"/>
    </xf>
    <xf numFmtId="9" fontId="4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center" vertical="top" wrapText="1"/>
    </xf>
    <xf numFmtId="164" fontId="17" fillId="0" borderId="19" xfId="0" applyNumberFormat="1" applyFont="1" applyFill="1" applyBorder="1" applyAlignment="1">
      <alignment horizontal="center" vertical="top" wrapText="1"/>
    </xf>
    <xf numFmtId="164" fontId="17" fillId="0" borderId="20" xfId="0" applyNumberFormat="1" applyFont="1" applyFill="1" applyBorder="1" applyAlignment="1">
      <alignment horizontal="center" vertical="top" wrapText="1"/>
    </xf>
    <xf numFmtId="9" fontId="18" fillId="0" borderId="21" xfId="0" applyNumberFormat="1" applyFont="1" applyFill="1" applyBorder="1" applyAlignment="1">
      <alignment horizontal="center" vertical="top" wrapText="1"/>
    </xf>
    <xf numFmtId="164" fontId="17" fillId="0" borderId="22" xfId="0" applyNumberFormat="1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vertical="top" wrapText="1"/>
    </xf>
    <xf numFmtId="0" fontId="16" fillId="33" borderId="24" xfId="0" applyFont="1" applyFill="1" applyBorder="1" applyAlignment="1">
      <alignment horizontal="center" vertical="top" wrapText="1"/>
    </xf>
    <xf numFmtId="164" fontId="16" fillId="33" borderId="23" xfId="0" applyNumberFormat="1" applyFont="1" applyFill="1" applyBorder="1" applyAlignment="1">
      <alignment horizontal="right" vertical="top" wrapText="1"/>
    </xf>
    <xf numFmtId="164" fontId="17" fillId="34" borderId="25" xfId="0" applyNumberFormat="1" applyFont="1" applyFill="1" applyBorder="1" applyAlignment="1">
      <alignment horizontal="right" vertical="top" wrapText="1"/>
    </xf>
    <xf numFmtId="0" fontId="17" fillId="0" borderId="23" xfId="0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164" fontId="17" fillId="0" borderId="23" xfId="0" applyNumberFormat="1" applyFont="1" applyFill="1" applyBorder="1" applyAlignment="1">
      <alignment horizontal="right" vertical="top" wrapText="1"/>
    </xf>
    <xf numFmtId="164" fontId="17" fillId="0" borderId="11" xfId="0" applyNumberFormat="1" applyFont="1" applyFill="1" applyBorder="1" applyAlignment="1">
      <alignment horizontal="right" vertical="top" wrapText="1"/>
    </xf>
    <xf numFmtId="164" fontId="17" fillId="0" borderId="26" xfId="0" applyNumberFormat="1" applyFont="1" applyFill="1" applyBorder="1" applyAlignment="1">
      <alignment horizontal="right" vertical="top" wrapText="1"/>
    </xf>
    <xf numFmtId="164" fontId="17" fillId="0" borderId="27" xfId="0" applyNumberFormat="1" applyFont="1" applyFill="1" applyBorder="1" applyAlignment="1">
      <alignment horizontal="right" vertical="top" wrapText="1"/>
    </xf>
    <xf numFmtId="0" fontId="17" fillId="0" borderId="19" xfId="0" applyFont="1" applyFill="1" applyBorder="1" applyAlignment="1">
      <alignment horizontal="center" vertical="top" wrapText="1"/>
    </xf>
    <xf numFmtId="164" fontId="16" fillId="35" borderId="19" xfId="0" applyNumberFormat="1" applyFont="1" applyFill="1" applyBorder="1" applyAlignment="1">
      <alignment horizontal="right" vertical="top" wrapText="1"/>
    </xf>
    <xf numFmtId="164" fontId="16" fillId="35" borderId="22" xfId="0" applyNumberFormat="1" applyFont="1" applyFill="1" applyBorder="1" applyAlignment="1">
      <alignment horizontal="right" vertical="top" wrapText="1"/>
    </xf>
    <xf numFmtId="164" fontId="17" fillId="0" borderId="21" xfId="0" applyNumberFormat="1" applyFont="1" applyFill="1" applyBorder="1" applyAlignment="1">
      <alignment horizontal="right" vertical="top" wrapText="1"/>
    </xf>
    <xf numFmtId="164" fontId="17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22" xfId="0" applyNumberFormat="1" applyFont="1" applyFill="1" applyBorder="1" applyAlignment="1">
      <alignment horizontal="right" vertical="top" wrapText="1"/>
    </xf>
    <xf numFmtId="164" fontId="17" fillId="0" borderId="20" xfId="0" applyNumberFormat="1" applyFont="1" applyFill="1" applyBorder="1" applyAlignment="1">
      <alignment horizontal="right" vertical="top" wrapText="1"/>
    </xf>
    <xf numFmtId="164" fontId="17" fillId="0" borderId="25" xfId="0" applyNumberFormat="1" applyFont="1" applyFill="1" applyBorder="1" applyAlignment="1">
      <alignment horizontal="right" vertical="top" wrapText="1"/>
    </xf>
    <xf numFmtId="164" fontId="17" fillId="0" borderId="19" xfId="0" applyNumberFormat="1" applyFont="1" applyFill="1" applyBorder="1" applyAlignment="1">
      <alignment horizontal="right" vertical="top" wrapText="1"/>
    </xf>
    <xf numFmtId="164" fontId="16" fillId="35" borderId="23" xfId="0" applyNumberFormat="1" applyFont="1" applyFill="1" applyBorder="1" applyAlignment="1">
      <alignment horizontal="right" vertical="top" wrapText="1"/>
    </xf>
    <xf numFmtId="164" fontId="16" fillId="35" borderId="27" xfId="0" applyNumberFormat="1" applyFont="1" applyFill="1" applyBorder="1" applyAlignment="1">
      <alignment horizontal="right" vertical="top" wrapText="1"/>
    </xf>
    <xf numFmtId="164" fontId="17" fillId="0" borderId="23" xfId="0" applyNumberFormat="1" applyFont="1" applyFill="1" applyBorder="1" applyAlignment="1" applyProtection="1">
      <alignment horizontal="right" vertical="top" wrapText="1"/>
      <protection locked="0"/>
    </xf>
    <xf numFmtId="0" fontId="17" fillId="0" borderId="28" xfId="0" applyFont="1" applyFill="1" applyBorder="1" applyAlignment="1">
      <alignment horizontal="center" vertical="top" wrapText="1"/>
    </xf>
    <xf numFmtId="49" fontId="17" fillId="0" borderId="29" xfId="0" applyNumberFormat="1" applyFont="1" applyFill="1" applyBorder="1" applyAlignment="1">
      <alignment horizontal="center" vertical="top" wrapText="1"/>
    </xf>
    <xf numFmtId="164" fontId="17" fillId="35" borderId="28" xfId="0" applyNumberFormat="1" applyFont="1" applyFill="1" applyBorder="1" applyAlignment="1">
      <alignment horizontal="right" vertical="top" wrapText="1"/>
    </xf>
    <xf numFmtId="164" fontId="17" fillId="35" borderId="30" xfId="0" applyNumberFormat="1" applyFont="1" applyFill="1" applyBorder="1" applyAlignment="1">
      <alignment horizontal="right" vertical="top" wrapText="1"/>
    </xf>
    <xf numFmtId="164" fontId="17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0" xfId="0" applyNumberFormat="1" applyFont="1" applyFill="1" applyBorder="1" applyAlignment="1">
      <alignment horizontal="right" vertical="top" wrapText="1"/>
    </xf>
    <xf numFmtId="164" fontId="17" fillId="0" borderId="29" xfId="0" applyNumberFormat="1" applyFont="1" applyFill="1" applyBorder="1" applyAlignment="1">
      <alignment horizontal="right" vertical="top" wrapText="1"/>
    </xf>
    <xf numFmtId="164" fontId="17" fillId="0" borderId="28" xfId="0" applyNumberFormat="1" applyFont="1" applyFill="1" applyBorder="1" applyAlignment="1">
      <alignment horizontal="right" vertical="top" wrapText="1"/>
    </xf>
    <xf numFmtId="0" fontId="17" fillId="0" borderId="31" xfId="0" applyFont="1" applyFill="1" applyBorder="1" applyAlignment="1">
      <alignment horizontal="center" vertical="top" wrapText="1"/>
    </xf>
    <xf numFmtId="164" fontId="17" fillId="35" borderId="32" xfId="0" applyNumberFormat="1" applyFont="1" applyFill="1" applyBorder="1" applyAlignment="1">
      <alignment horizontal="right" vertical="top" wrapText="1"/>
    </xf>
    <xf numFmtId="164" fontId="17" fillId="0" borderId="33" xfId="0" applyNumberFormat="1" applyFont="1" applyFill="1" applyBorder="1" applyAlignment="1">
      <alignment horizontal="right" vertical="top" wrapText="1"/>
    </xf>
    <xf numFmtId="164" fontId="17" fillId="0" borderId="31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2" xfId="0" applyNumberFormat="1" applyFont="1" applyFill="1" applyBorder="1" applyAlignment="1">
      <alignment horizontal="right" vertical="top" wrapText="1"/>
    </xf>
    <xf numFmtId="164" fontId="17" fillId="0" borderId="16" xfId="0" applyNumberFormat="1" applyFont="1" applyFill="1" applyBorder="1" applyAlignment="1">
      <alignment horizontal="right" vertical="top" wrapText="1"/>
    </xf>
    <xf numFmtId="164" fontId="17" fillId="0" borderId="31" xfId="0" applyNumberFormat="1" applyFont="1" applyFill="1" applyBorder="1" applyAlignment="1">
      <alignment horizontal="right" vertical="top" wrapText="1"/>
    </xf>
    <xf numFmtId="164" fontId="17" fillId="0" borderId="34" xfId="0" applyNumberFormat="1" applyFont="1" applyFill="1" applyBorder="1" applyAlignment="1">
      <alignment horizontal="right" vertical="top" wrapText="1"/>
    </xf>
    <xf numFmtId="0" fontId="17" fillId="0" borderId="35" xfId="0" applyFont="1" applyFill="1" applyBorder="1" applyAlignment="1">
      <alignment horizontal="center" vertical="top" wrapText="1"/>
    </xf>
    <xf numFmtId="164" fontId="17" fillId="35" borderId="35" xfId="0" applyNumberFormat="1" applyFont="1" applyFill="1" applyBorder="1" applyAlignment="1">
      <alignment horizontal="right" vertical="top" wrapText="1"/>
    </xf>
    <xf numFmtId="164" fontId="17" fillId="0" borderId="36" xfId="0" applyNumberFormat="1" applyFont="1" applyFill="1" applyBorder="1" applyAlignment="1">
      <alignment horizontal="right" vertical="top" wrapText="1"/>
    </xf>
    <xf numFmtId="164" fontId="17" fillId="0" borderId="35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7" xfId="0" applyNumberFormat="1" applyFont="1" applyFill="1" applyBorder="1" applyAlignment="1">
      <alignment horizontal="right" vertical="top" wrapText="1"/>
    </xf>
    <xf numFmtId="164" fontId="17" fillId="0" borderId="38" xfId="0" applyNumberFormat="1" applyFont="1" applyFill="1" applyBorder="1" applyAlignment="1">
      <alignment horizontal="right" vertical="top" wrapText="1"/>
    </xf>
    <xf numFmtId="164" fontId="17" fillId="0" borderId="35" xfId="0" applyNumberFormat="1" applyFont="1" applyFill="1" applyBorder="1" applyAlignment="1">
      <alignment horizontal="right" vertical="top" wrapText="1"/>
    </xf>
    <xf numFmtId="164" fontId="17" fillId="35" borderId="19" xfId="0" applyNumberFormat="1" applyFont="1" applyFill="1" applyBorder="1" applyAlignment="1">
      <alignment horizontal="right" vertical="top" wrapText="1"/>
    </xf>
    <xf numFmtId="164" fontId="17" fillId="35" borderId="22" xfId="0" applyNumberFormat="1" applyFont="1" applyFill="1" applyBorder="1" applyAlignment="1">
      <alignment horizontal="right" vertical="top" wrapText="1"/>
    </xf>
    <xf numFmtId="0" fontId="17" fillId="0" borderId="39" xfId="0" applyFont="1" applyFill="1" applyBorder="1" applyAlignment="1">
      <alignment horizontal="center" vertical="top" wrapText="1"/>
    </xf>
    <xf numFmtId="164" fontId="17" fillId="0" borderId="40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18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9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4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18" xfId="0" applyNumberFormat="1" applyFont="1" applyFill="1" applyBorder="1" applyAlignment="1">
      <alignment horizontal="right" vertical="top" wrapText="1"/>
    </xf>
    <xf numFmtId="164" fontId="17" fillId="0" borderId="11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26" xfId="0" applyNumberFormat="1" applyFont="1" applyFill="1" applyBorder="1" applyAlignment="1" applyProtection="1">
      <alignment horizontal="right" vertical="top" wrapText="1"/>
      <protection locked="0"/>
    </xf>
    <xf numFmtId="0" fontId="17" fillId="0" borderId="41" xfId="0" applyFont="1" applyFill="1" applyBorder="1" applyAlignment="1">
      <alignment horizontal="center" vertical="top" wrapText="1"/>
    </xf>
    <xf numFmtId="164" fontId="17" fillId="0" borderId="30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29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42" xfId="0" applyNumberFormat="1" applyFont="1" applyFill="1" applyBorder="1" applyAlignment="1">
      <alignment horizontal="right" vertical="top" wrapText="1"/>
    </xf>
    <xf numFmtId="164" fontId="17" fillId="0" borderId="25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2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16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3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8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6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37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43" xfId="0" applyNumberFormat="1" applyFont="1" applyFill="1" applyBorder="1" applyAlignment="1" applyProtection="1">
      <alignment horizontal="right" vertical="top" wrapText="1"/>
      <protection locked="0"/>
    </xf>
    <xf numFmtId="0" fontId="17" fillId="0" borderId="4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left" vertical="top" wrapText="1"/>
    </xf>
    <xf numFmtId="164" fontId="17" fillId="35" borderId="37" xfId="0" applyNumberFormat="1" applyFont="1" applyFill="1" applyBorder="1" applyAlignment="1">
      <alignment horizontal="right" vertical="top" wrapText="1"/>
    </xf>
    <xf numFmtId="164" fontId="17" fillId="0" borderId="46" xfId="0" applyNumberFormat="1" applyFont="1" applyFill="1" applyBorder="1" applyAlignment="1">
      <alignment horizontal="right" vertical="top" wrapText="1"/>
    </xf>
    <xf numFmtId="164" fontId="17" fillId="0" borderId="41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47" xfId="0" applyNumberFormat="1" applyFont="1" applyFill="1" applyBorder="1" applyAlignment="1">
      <alignment horizontal="right" vertical="top" wrapText="1"/>
    </xf>
    <xf numFmtId="164" fontId="17" fillId="0" borderId="41" xfId="0" applyNumberFormat="1" applyFont="1" applyFill="1" applyBorder="1" applyAlignment="1">
      <alignment horizontal="right" vertical="top" wrapText="1"/>
    </xf>
    <xf numFmtId="4" fontId="17" fillId="0" borderId="41" xfId="0" applyNumberFormat="1" applyFont="1" applyFill="1" applyBorder="1" applyAlignment="1">
      <alignment horizontal="right" vertical="top" wrapText="1"/>
    </xf>
    <xf numFmtId="4" fontId="17" fillId="0" borderId="42" xfId="0" applyNumberFormat="1" applyFont="1" applyFill="1" applyBorder="1" applyAlignment="1">
      <alignment horizontal="right" vertical="top" wrapText="1"/>
    </xf>
    <xf numFmtId="4" fontId="17" fillId="35" borderId="30" xfId="0" applyNumberFormat="1" applyFont="1" applyFill="1" applyBorder="1" applyAlignment="1">
      <alignment horizontal="right" vertical="top" wrapText="1"/>
    </xf>
    <xf numFmtId="4" fontId="17" fillId="35" borderId="28" xfId="0" applyNumberFormat="1" applyFont="1" applyFill="1" applyBorder="1" applyAlignment="1">
      <alignment horizontal="right" vertical="top" wrapText="1"/>
    </xf>
    <xf numFmtId="164" fontId="17" fillId="0" borderId="48" xfId="0" applyNumberFormat="1" applyFont="1" applyFill="1" applyBorder="1" applyAlignment="1" applyProtection="1">
      <alignment horizontal="right" vertical="top" wrapText="1"/>
      <protection locked="0"/>
    </xf>
    <xf numFmtId="0" fontId="17" fillId="0" borderId="49" xfId="0" applyFont="1" applyFill="1" applyBorder="1" applyAlignment="1">
      <alignment horizontal="center" vertical="top" wrapText="1"/>
    </xf>
    <xf numFmtId="164" fontId="17" fillId="0" borderId="50" xfId="0" applyNumberFormat="1" applyFont="1" applyFill="1" applyBorder="1" applyAlignment="1">
      <alignment horizontal="right" vertical="top" wrapText="1"/>
    </xf>
    <xf numFmtId="164" fontId="17" fillId="0" borderId="49" xfId="0" applyNumberFormat="1" applyFont="1" applyFill="1" applyBorder="1" applyAlignment="1" applyProtection="1">
      <alignment horizontal="right" vertical="top" wrapText="1"/>
      <protection locked="0"/>
    </xf>
    <xf numFmtId="164" fontId="17" fillId="0" borderId="51" xfId="0" applyNumberFormat="1" applyFont="1" applyFill="1" applyBorder="1" applyAlignment="1">
      <alignment horizontal="right" vertical="top" wrapText="1"/>
    </xf>
    <xf numFmtId="164" fontId="17" fillId="0" borderId="52" xfId="0" applyNumberFormat="1" applyFont="1" applyFill="1" applyBorder="1" applyAlignment="1">
      <alignment horizontal="right" vertical="top" wrapText="1"/>
    </xf>
    <xf numFmtId="164" fontId="17" fillId="0" borderId="49" xfId="0" applyNumberFormat="1" applyFont="1" applyFill="1" applyBorder="1" applyAlignment="1">
      <alignment horizontal="right" vertical="top" wrapText="1"/>
    </xf>
    <xf numFmtId="164" fontId="17" fillId="35" borderId="39" xfId="0" applyNumberFormat="1" applyFont="1" applyFill="1" applyBorder="1" applyAlignment="1">
      <alignment horizontal="right" vertical="top" wrapText="1"/>
    </xf>
    <xf numFmtId="164" fontId="16" fillId="35" borderId="40" xfId="0" applyNumberFormat="1" applyFont="1" applyFill="1" applyBorder="1" applyAlignment="1">
      <alignment horizontal="right" vertical="top" wrapText="1"/>
    </xf>
    <xf numFmtId="164" fontId="17" fillId="0" borderId="40" xfId="0" applyNumberFormat="1" applyFont="1" applyFill="1" applyBorder="1" applyAlignment="1">
      <alignment horizontal="right" vertical="top" wrapText="1"/>
    </xf>
    <xf numFmtId="164" fontId="17" fillId="0" borderId="48" xfId="0" applyNumberFormat="1" applyFont="1" applyFill="1" applyBorder="1" applyAlignment="1">
      <alignment horizontal="right" vertical="top" wrapText="1"/>
    </xf>
    <xf numFmtId="164" fontId="17" fillId="0" borderId="39" xfId="0" applyNumberFormat="1" applyFont="1" applyFill="1" applyBorder="1" applyAlignment="1">
      <alignment horizontal="right" vertical="top" wrapText="1"/>
    </xf>
    <xf numFmtId="164" fontId="17" fillId="35" borderId="23" xfId="0" applyNumberFormat="1" applyFont="1" applyFill="1" applyBorder="1" applyAlignment="1">
      <alignment horizontal="right" vertical="top" wrapText="1"/>
    </xf>
    <xf numFmtId="164" fontId="17" fillId="0" borderId="53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6" fillId="0" borderId="54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55" xfId="0" applyFont="1" applyFill="1" applyBorder="1" applyAlignment="1">
      <alignment horizontal="center" vertical="top" wrapText="1"/>
    </xf>
    <xf numFmtId="0" fontId="16" fillId="0" borderId="56" xfId="0" applyFont="1" applyFill="1" applyBorder="1" applyAlignment="1">
      <alignment horizontal="center" vertical="top" wrapText="1"/>
    </xf>
    <xf numFmtId="0" fontId="16" fillId="0" borderId="57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59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16" fillId="0" borderId="61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/>
    </xf>
    <xf numFmtId="49" fontId="16" fillId="0" borderId="42" xfId="0" applyNumberFormat="1" applyFont="1" applyFill="1" applyBorder="1" applyAlignment="1">
      <alignment horizontal="center" vertical="top" wrapText="1"/>
    </xf>
    <xf numFmtId="49" fontId="16" fillId="0" borderId="16" xfId="0" applyNumberFormat="1" applyFont="1" applyFill="1" applyBorder="1" applyAlignment="1">
      <alignment horizontal="center" vertical="top" wrapText="1"/>
    </xf>
    <xf numFmtId="164" fontId="17" fillId="35" borderId="41" xfId="0" applyNumberFormat="1" applyFont="1" applyFill="1" applyBorder="1" applyAlignment="1">
      <alignment horizontal="right" vertical="top" wrapText="1"/>
    </xf>
    <xf numFmtId="164" fontId="17" fillId="35" borderId="47" xfId="0" applyNumberFormat="1" applyFont="1" applyFill="1" applyBorder="1" applyAlignment="1">
      <alignment horizontal="right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49" fontId="1" fillId="0" borderId="46" xfId="0" applyNumberFormat="1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52" xfId="0" applyNumberFormat="1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7" fillId="0" borderId="66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V103"/>
  <sheetViews>
    <sheetView tabSelected="1" zoomScale="67" zoomScaleNormal="67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E62" sqref="E62"/>
    </sheetView>
  </sheetViews>
  <sheetFormatPr defaultColWidth="8.77734375" defaultRowHeight="18.75"/>
  <cols>
    <col min="1" max="1" width="1.4375" style="1" customWidth="1"/>
    <col min="2" max="2" width="3.5546875" style="6" customWidth="1"/>
    <col min="3" max="3" width="6.10546875" style="10" customWidth="1"/>
    <col min="4" max="4" width="10.3359375" style="10" customWidth="1"/>
    <col min="5" max="5" width="26.10546875" style="1" customWidth="1"/>
    <col min="6" max="6" width="10.99609375" style="13" customWidth="1"/>
    <col min="7" max="7" width="11.77734375" style="13" customWidth="1"/>
    <col min="8" max="8" width="7.77734375" style="20" bestFit="1" customWidth="1"/>
    <col min="9" max="9" width="11.77734375" style="13" customWidth="1"/>
    <col min="10" max="10" width="11.10546875" style="13" customWidth="1"/>
    <col min="11" max="11" width="11.77734375" style="13" customWidth="1"/>
    <col min="12" max="12" width="7.88671875" style="20" customWidth="1"/>
    <col min="13" max="13" width="11.77734375" style="13" customWidth="1"/>
    <col min="14" max="14" width="10.10546875" style="13" customWidth="1"/>
    <col min="15" max="15" width="5.88671875" style="20" customWidth="1"/>
    <col min="16" max="16" width="11.77734375" style="13" customWidth="1"/>
    <col min="17" max="17" width="8.4453125" style="13" customWidth="1"/>
    <col min="18" max="18" width="5.10546875" style="20" customWidth="1"/>
    <col min="19" max="19" width="8.10546875" style="13" customWidth="1"/>
    <col min="20" max="20" width="6.99609375" style="13" customWidth="1"/>
    <col min="21" max="21" width="5.21484375" style="20" customWidth="1"/>
    <col min="22" max="16384" width="8.77734375" style="1" customWidth="1"/>
  </cols>
  <sheetData>
    <row r="1" spans="3:21" ht="36" customHeight="1">
      <c r="C1" s="150" t="s">
        <v>12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26"/>
    </row>
    <row r="2" spans="2:21" s="2" customFormat="1" ht="21" customHeight="1">
      <c r="B2" s="7"/>
      <c r="C2" s="8"/>
      <c r="D2" s="8"/>
      <c r="E2" s="3"/>
      <c r="F2" s="11"/>
      <c r="G2" s="12"/>
      <c r="H2" s="152" t="s">
        <v>25</v>
      </c>
      <c r="I2" s="152"/>
      <c r="J2" s="152"/>
      <c r="K2" s="152"/>
      <c r="L2" s="21"/>
      <c r="M2" s="152" t="s">
        <v>93</v>
      </c>
      <c r="N2" s="152"/>
      <c r="O2" s="152"/>
      <c r="P2" s="16"/>
      <c r="Q2" s="16"/>
      <c r="R2" s="23"/>
      <c r="S2" s="16"/>
      <c r="T2" s="16"/>
      <c r="U2" s="23"/>
    </row>
    <row r="3" spans="3:21" ht="42" customHeight="1">
      <c r="C3" s="9"/>
      <c r="D3" s="9"/>
      <c r="E3" s="4"/>
      <c r="G3" s="14"/>
      <c r="H3" s="153" t="s">
        <v>3</v>
      </c>
      <c r="I3" s="153"/>
      <c r="J3" s="153"/>
      <c r="K3" s="153"/>
      <c r="L3" s="18"/>
      <c r="M3" s="151" t="s">
        <v>19</v>
      </c>
      <c r="N3" s="151"/>
      <c r="O3" s="151"/>
      <c r="P3" s="17"/>
      <c r="Q3" s="17"/>
      <c r="R3" s="24"/>
      <c r="S3" s="17"/>
      <c r="T3" s="17"/>
      <c r="U3" s="24"/>
    </row>
    <row r="4" spans="18:21" ht="16.5" thickBot="1">
      <c r="R4" s="25"/>
      <c r="U4" s="27" t="s">
        <v>13</v>
      </c>
    </row>
    <row r="5" spans="2:21" ht="22.5" customHeight="1" thickBot="1">
      <c r="B5" s="147" t="s">
        <v>10</v>
      </c>
      <c r="C5" s="160" t="s">
        <v>7</v>
      </c>
      <c r="D5" s="160"/>
      <c r="E5" s="158" t="s">
        <v>11</v>
      </c>
      <c r="F5" s="147" t="s">
        <v>15</v>
      </c>
      <c r="G5" s="148"/>
      <c r="H5" s="149"/>
      <c r="I5" s="147" t="s">
        <v>20</v>
      </c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</row>
    <row r="6" spans="2:21" ht="49.5" customHeight="1" thickBot="1">
      <c r="B6" s="154"/>
      <c r="C6" s="161"/>
      <c r="D6" s="161"/>
      <c r="E6" s="159"/>
      <c r="F6" s="155"/>
      <c r="G6" s="156"/>
      <c r="H6" s="157"/>
      <c r="I6" s="144" t="s">
        <v>0</v>
      </c>
      <c r="J6" s="145"/>
      <c r="K6" s="145"/>
      <c r="L6" s="146"/>
      <c r="M6" s="144" t="s">
        <v>1</v>
      </c>
      <c r="N6" s="145"/>
      <c r="O6" s="146"/>
      <c r="P6" s="144" t="s">
        <v>2</v>
      </c>
      <c r="Q6" s="145"/>
      <c r="R6" s="146"/>
      <c r="S6" s="144" t="s">
        <v>6</v>
      </c>
      <c r="T6" s="145"/>
      <c r="U6" s="146"/>
    </row>
    <row r="7" spans="2:21" ht="93" customHeight="1" thickBot="1">
      <c r="B7" s="154"/>
      <c r="C7" s="37" t="s">
        <v>14</v>
      </c>
      <c r="D7" s="37" t="s">
        <v>8</v>
      </c>
      <c r="E7" s="159"/>
      <c r="F7" s="38" t="s">
        <v>23</v>
      </c>
      <c r="G7" s="39" t="s">
        <v>17</v>
      </c>
      <c r="H7" s="40" t="s">
        <v>5</v>
      </c>
      <c r="I7" s="38" t="s">
        <v>18</v>
      </c>
      <c r="J7" s="41" t="s">
        <v>16</v>
      </c>
      <c r="K7" s="39" t="s">
        <v>17</v>
      </c>
      <c r="L7" s="40" t="s">
        <v>24</v>
      </c>
      <c r="M7" s="38" t="s">
        <v>18</v>
      </c>
      <c r="N7" s="39" t="s">
        <v>17</v>
      </c>
      <c r="O7" s="40" t="s">
        <v>5</v>
      </c>
      <c r="P7" s="38" t="s">
        <v>18</v>
      </c>
      <c r="Q7" s="39" t="s">
        <v>17</v>
      </c>
      <c r="R7" s="40" t="s">
        <v>5</v>
      </c>
      <c r="S7" s="38" t="s">
        <v>18</v>
      </c>
      <c r="T7" s="39" t="s">
        <v>17</v>
      </c>
      <c r="U7" s="40" t="s">
        <v>5</v>
      </c>
    </row>
    <row r="8" spans="2:21" s="28" customFormat="1" ht="21" customHeight="1" thickBot="1">
      <c r="B8" s="138">
        <v>1</v>
      </c>
      <c r="C8" s="137" t="s">
        <v>9</v>
      </c>
      <c r="D8" s="139">
        <v>3</v>
      </c>
      <c r="E8" s="140">
        <v>4</v>
      </c>
      <c r="F8" s="136" t="s">
        <v>22</v>
      </c>
      <c r="G8" s="137" t="s">
        <v>21</v>
      </c>
      <c r="H8" s="140">
        <v>7</v>
      </c>
      <c r="I8" s="136">
        <v>8</v>
      </c>
      <c r="J8" s="141">
        <v>9</v>
      </c>
      <c r="K8" s="137">
        <v>10</v>
      </c>
      <c r="L8" s="140">
        <v>11</v>
      </c>
      <c r="M8" s="136">
        <v>12</v>
      </c>
      <c r="N8" s="137">
        <v>13</v>
      </c>
      <c r="O8" s="140">
        <v>14</v>
      </c>
      <c r="P8" s="136">
        <v>15</v>
      </c>
      <c r="Q8" s="137">
        <v>16</v>
      </c>
      <c r="R8" s="140">
        <v>17</v>
      </c>
      <c r="S8" s="136">
        <v>18</v>
      </c>
      <c r="T8" s="137">
        <v>19</v>
      </c>
      <c r="U8" s="140">
        <v>20</v>
      </c>
    </row>
    <row r="9" spans="2:21" ht="20.25" customHeight="1" thickBot="1">
      <c r="B9" s="42"/>
      <c r="C9" s="43"/>
      <c r="D9" s="43"/>
      <c r="E9" s="44" t="s">
        <v>4</v>
      </c>
      <c r="F9" s="45">
        <f>SUM(F11:F59)</f>
        <v>4599677.399999999</v>
      </c>
      <c r="G9" s="45">
        <f aca="true" t="shared" si="0" ref="G9:T9">SUM(G11:G59)</f>
        <v>4037726.036000001</v>
      </c>
      <c r="H9" s="46">
        <f>G9/F9*100</f>
        <v>87.78280920309763</v>
      </c>
      <c r="I9" s="45">
        <f t="shared" si="0"/>
        <v>7375141.55</v>
      </c>
      <c r="J9" s="45">
        <f t="shared" si="0"/>
        <v>3780089.8000000003</v>
      </c>
      <c r="K9" s="45">
        <f t="shared" si="0"/>
        <v>3608427.05</v>
      </c>
      <c r="L9" s="46">
        <f>K9/J9*100</f>
        <v>95.45876529176634</v>
      </c>
      <c r="M9" s="45">
        <f t="shared" si="0"/>
        <v>724427.2860000001</v>
      </c>
      <c r="N9" s="45">
        <f t="shared" si="0"/>
        <v>429298.986</v>
      </c>
      <c r="O9" s="46">
        <f>N9/M9*100</f>
        <v>59.260466066983554</v>
      </c>
      <c r="P9" s="45">
        <f t="shared" si="0"/>
        <v>49564.314000000006</v>
      </c>
      <c r="Q9" s="45">
        <f t="shared" si="0"/>
        <v>0</v>
      </c>
      <c r="R9" s="46">
        <f>Q9/P9*100</f>
        <v>0</v>
      </c>
      <c r="S9" s="45">
        <f t="shared" si="0"/>
        <v>45596</v>
      </c>
      <c r="T9" s="45">
        <f t="shared" si="0"/>
        <v>0</v>
      </c>
      <c r="U9" s="46">
        <f>T9/S9*100</f>
        <v>0</v>
      </c>
    </row>
    <row r="10" spans="2:21" s="5" customFormat="1" ht="63.75" customHeight="1" thickBot="1">
      <c r="B10" s="47"/>
      <c r="C10" s="173"/>
      <c r="D10" s="174" t="s">
        <v>26</v>
      </c>
      <c r="E10" s="29" t="s">
        <v>27</v>
      </c>
      <c r="F10" s="49"/>
      <c r="G10" s="50"/>
      <c r="H10" s="51"/>
      <c r="I10" s="49"/>
      <c r="J10" s="52"/>
      <c r="K10" s="50"/>
      <c r="L10" s="51"/>
      <c r="M10" s="49"/>
      <c r="N10" s="50"/>
      <c r="O10" s="51"/>
      <c r="P10" s="49"/>
      <c r="Q10" s="50"/>
      <c r="R10" s="51"/>
      <c r="S10" s="49"/>
      <c r="T10" s="50"/>
      <c r="U10" s="51"/>
    </row>
    <row r="11" spans="2:21" s="5" customFormat="1" ht="162" customHeight="1">
      <c r="B11" s="98">
        <v>1</v>
      </c>
      <c r="C11" s="164" t="s">
        <v>28</v>
      </c>
      <c r="D11" s="165" t="s">
        <v>29</v>
      </c>
      <c r="E11" s="111" t="s">
        <v>30</v>
      </c>
      <c r="F11" s="162">
        <f>J11+M11+P11+S11</f>
        <v>7696</v>
      </c>
      <c r="G11" s="163">
        <f>K11+N11+Q11+T11</f>
        <v>0</v>
      </c>
      <c r="H11" s="113">
        <v>0</v>
      </c>
      <c r="I11" s="114">
        <v>55527.1</v>
      </c>
      <c r="J11" s="115">
        <v>0</v>
      </c>
      <c r="K11" s="101">
        <v>0</v>
      </c>
      <c r="L11" s="113">
        <v>0</v>
      </c>
      <c r="M11" s="116">
        <v>7696</v>
      </c>
      <c r="N11" s="101">
        <v>0</v>
      </c>
      <c r="O11" s="113">
        <v>0</v>
      </c>
      <c r="P11" s="116">
        <v>0</v>
      </c>
      <c r="Q11" s="101">
        <v>0</v>
      </c>
      <c r="R11" s="113">
        <v>0</v>
      </c>
      <c r="S11" s="116">
        <v>0</v>
      </c>
      <c r="T11" s="101">
        <v>0</v>
      </c>
      <c r="U11" s="113">
        <v>0</v>
      </c>
    </row>
    <row r="12" spans="2:21" s="5" customFormat="1" ht="227.25" customHeight="1" thickBot="1">
      <c r="B12" s="122">
        <v>2</v>
      </c>
      <c r="C12" s="166" t="s">
        <v>28</v>
      </c>
      <c r="D12" s="167" t="s">
        <v>135</v>
      </c>
      <c r="E12" s="31" t="s">
        <v>134</v>
      </c>
      <c r="F12" s="88">
        <f>J12+M12+P12+S12</f>
        <v>3555.7</v>
      </c>
      <c r="G12" s="88">
        <f>K12+N12+Q12+T12</f>
        <v>0</v>
      </c>
      <c r="H12" s="56">
        <v>0</v>
      </c>
      <c r="I12" s="124">
        <v>1205.7</v>
      </c>
      <c r="J12" s="125">
        <v>0</v>
      </c>
      <c r="K12" s="126">
        <v>0</v>
      </c>
      <c r="L12" s="123">
        <v>0</v>
      </c>
      <c r="M12" s="127">
        <v>3555.7</v>
      </c>
      <c r="N12" s="126">
        <v>0</v>
      </c>
      <c r="O12" s="123">
        <v>0</v>
      </c>
      <c r="P12" s="127">
        <v>0</v>
      </c>
      <c r="Q12" s="126">
        <v>0</v>
      </c>
      <c r="R12" s="123">
        <v>0</v>
      </c>
      <c r="S12" s="127">
        <v>0</v>
      </c>
      <c r="T12" s="126">
        <v>0</v>
      </c>
      <c r="U12" s="123">
        <v>0</v>
      </c>
    </row>
    <row r="13" spans="2:21" s="5" customFormat="1" ht="81" customHeight="1" thickBot="1">
      <c r="B13" s="47"/>
      <c r="C13" s="48"/>
      <c r="D13" s="110" t="s">
        <v>38</v>
      </c>
      <c r="E13" s="29" t="s">
        <v>39</v>
      </c>
      <c r="F13" s="62"/>
      <c r="G13" s="63"/>
      <c r="H13" s="51"/>
      <c r="I13" s="64"/>
      <c r="J13" s="52"/>
      <c r="K13" s="50"/>
      <c r="L13" s="51"/>
      <c r="M13" s="49"/>
      <c r="N13" s="50"/>
      <c r="O13" s="51"/>
      <c r="P13" s="49"/>
      <c r="Q13" s="50"/>
      <c r="R13" s="51"/>
      <c r="S13" s="49"/>
      <c r="T13" s="50"/>
      <c r="U13" s="51"/>
    </row>
    <row r="14" spans="2:22" s="5" customFormat="1" ht="118.5" customHeight="1">
      <c r="B14" s="65">
        <v>3</v>
      </c>
      <c r="C14" s="66" t="s">
        <v>82</v>
      </c>
      <c r="D14" s="110" t="s">
        <v>80</v>
      </c>
      <c r="E14" s="111" t="s">
        <v>81</v>
      </c>
      <c r="F14" s="68">
        <f aca="true" t="shared" si="1" ref="F14:G21">J14+M14+P14+S14</f>
        <v>135465</v>
      </c>
      <c r="G14" s="68">
        <f t="shared" si="1"/>
        <v>90511.5</v>
      </c>
      <c r="H14" s="60">
        <f>G14/F14*100</f>
        <v>66.8154135754623</v>
      </c>
      <c r="I14" s="69">
        <v>94825.5</v>
      </c>
      <c r="J14" s="70">
        <v>94825.5</v>
      </c>
      <c r="K14" s="71">
        <v>90511.5</v>
      </c>
      <c r="L14" s="60">
        <f>K14/J14*100</f>
        <v>95.450590822089</v>
      </c>
      <c r="M14" s="72">
        <v>14237.6</v>
      </c>
      <c r="N14" s="71">
        <v>0</v>
      </c>
      <c r="O14" s="60">
        <f>N14/M14*100</f>
        <v>0</v>
      </c>
      <c r="P14" s="72">
        <v>26401.9</v>
      </c>
      <c r="Q14" s="71">
        <v>0</v>
      </c>
      <c r="R14" s="60">
        <v>0</v>
      </c>
      <c r="S14" s="72">
        <v>0</v>
      </c>
      <c r="T14" s="71">
        <v>0</v>
      </c>
      <c r="U14" s="60">
        <v>0</v>
      </c>
      <c r="V14" s="5" t="s">
        <v>94</v>
      </c>
    </row>
    <row r="15" spans="2:22" s="5" customFormat="1" ht="102" customHeight="1">
      <c r="B15" s="73">
        <v>4</v>
      </c>
      <c r="C15" s="170" t="s">
        <v>42</v>
      </c>
      <c r="D15" s="171" t="s">
        <v>40</v>
      </c>
      <c r="E15" s="33" t="s">
        <v>41</v>
      </c>
      <c r="F15" s="67">
        <f t="shared" si="1"/>
        <v>495</v>
      </c>
      <c r="G15" s="74">
        <f t="shared" si="1"/>
        <v>0</v>
      </c>
      <c r="H15" s="75">
        <f>G15/F15*100</f>
        <v>0</v>
      </c>
      <c r="I15" s="76">
        <v>1600</v>
      </c>
      <c r="J15" s="77">
        <v>0</v>
      </c>
      <c r="K15" s="78">
        <v>0</v>
      </c>
      <c r="L15" s="60">
        <v>0</v>
      </c>
      <c r="M15" s="79">
        <v>495</v>
      </c>
      <c r="N15" s="78">
        <v>0</v>
      </c>
      <c r="O15" s="75">
        <f>N15/M15*100</f>
        <v>0</v>
      </c>
      <c r="P15" s="79">
        <v>0</v>
      </c>
      <c r="Q15" s="78">
        <v>0</v>
      </c>
      <c r="R15" s="75">
        <v>0</v>
      </c>
      <c r="S15" s="79">
        <v>0</v>
      </c>
      <c r="T15" s="78">
        <v>0</v>
      </c>
      <c r="U15" s="75"/>
      <c r="V15" s="5" t="s">
        <v>94</v>
      </c>
    </row>
    <row r="16" spans="2:21" s="5" customFormat="1" ht="103.5" customHeight="1">
      <c r="B16" s="73">
        <v>5</v>
      </c>
      <c r="C16" s="170" t="s">
        <v>85</v>
      </c>
      <c r="D16" s="171" t="s">
        <v>83</v>
      </c>
      <c r="E16" s="31" t="s">
        <v>84</v>
      </c>
      <c r="F16" s="67">
        <f t="shared" si="1"/>
        <v>7800</v>
      </c>
      <c r="G16" s="74">
        <f t="shared" si="1"/>
        <v>0</v>
      </c>
      <c r="H16" s="75">
        <f>G16/F16*100</f>
        <v>0</v>
      </c>
      <c r="I16" s="76">
        <v>18158.6</v>
      </c>
      <c r="J16" s="77">
        <v>0</v>
      </c>
      <c r="K16" s="78">
        <v>0</v>
      </c>
      <c r="L16" s="60">
        <v>0</v>
      </c>
      <c r="M16" s="79">
        <v>7800</v>
      </c>
      <c r="N16" s="78">
        <v>0</v>
      </c>
      <c r="O16" s="75">
        <f>N16/M16*100</f>
        <v>0</v>
      </c>
      <c r="P16" s="79">
        <v>0</v>
      </c>
      <c r="Q16" s="78">
        <v>0</v>
      </c>
      <c r="R16" s="75">
        <v>0</v>
      </c>
      <c r="S16" s="79">
        <v>0</v>
      </c>
      <c r="T16" s="78">
        <v>0</v>
      </c>
      <c r="U16" s="75">
        <v>0</v>
      </c>
    </row>
    <row r="17" spans="2:21" s="5" customFormat="1" ht="96.75" customHeight="1">
      <c r="B17" s="73">
        <v>6</v>
      </c>
      <c r="C17" s="168" t="s">
        <v>42</v>
      </c>
      <c r="D17" s="169" t="s">
        <v>83</v>
      </c>
      <c r="E17" s="33" t="s">
        <v>84</v>
      </c>
      <c r="F17" s="67">
        <f>J17+M17+P17+S17</f>
        <v>3723</v>
      </c>
      <c r="G17" s="74">
        <f>K17+N17+Q17+T17</f>
        <v>0</v>
      </c>
      <c r="H17" s="75">
        <f>G17/F17*100</f>
        <v>0</v>
      </c>
      <c r="I17" s="76">
        <v>2606</v>
      </c>
      <c r="J17" s="77">
        <v>2606</v>
      </c>
      <c r="K17" s="78">
        <v>0</v>
      </c>
      <c r="L17" s="60">
        <f>K17/J17*100</f>
        <v>0</v>
      </c>
      <c r="M17" s="79">
        <v>1117</v>
      </c>
      <c r="N17" s="78">
        <v>0</v>
      </c>
      <c r="O17" s="80">
        <f>N17/M17*100</f>
        <v>0</v>
      </c>
      <c r="P17" s="79">
        <v>0</v>
      </c>
      <c r="Q17" s="78">
        <v>0</v>
      </c>
      <c r="R17" s="80">
        <v>0</v>
      </c>
      <c r="S17" s="79">
        <v>0</v>
      </c>
      <c r="T17" s="78">
        <v>0</v>
      </c>
      <c r="U17" s="80">
        <v>0</v>
      </c>
    </row>
    <row r="18" spans="2:21" s="5" customFormat="1" ht="167.25" customHeight="1" thickBot="1">
      <c r="B18" s="81">
        <v>7</v>
      </c>
      <c r="C18" s="166" t="s">
        <v>42</v>
      </c>
      <c r="D18" s="167" t="s">
        <v>96</v>
      </c>
      <c r="E18" s="31" t="s">
        <v>95</v>
      </c>
      <c r="F18" s="82">
        <f>J18+M18+P18+S18</f>
        <v>20213.899999999998</v>
      </c>
      <c r="G18" s="112">
        <f>K18+N18+Q18+T18</f>
        <v>0</v>
      </c>
      <c r="H18" s="83">
        <f>G18/F18*100</f>
        <v>0</v>
      </c>
      <c r="I18" s="84">
        <v>29116.2</v>
      </c>
      <c r="J18" s="85">
        <v>14558.1</v>
      </c>
      <c r="K18" s="86">
        <v>0</v>
      </c>
      <c r="L18" s="83">
        <f>K18/J18*100</f>
        <v>0</v>
      </c>
      <c r="M18" s="87">
        <v>4000</v>
      </c>
      <c r="N18" s="86">
        <v>0</v>
      </c>
      <c r="O18" s="83">
        <f>N18/M18*100</f>
        <v>0</v>
      </c>
      <c r="P18" s="87">
        <v>1655.8</v>
      </c>
      <c r="Q18" s="86">
        <v>0</v>
      </c>
      <c r="R18" s="83">
        <v>0</v>
      </c>
      <c r="S18" s="87">
        <v>0</v>
      </c>
      <c r="T18" s="86">
        <v>0</v>
      </c>
      <c r="U18" s="83">
        <v>0</v>
      </c>
    </row>
    <row r="19" spans="2:21" s="5" customFormat="1" ht="63.75" customHeight="1" thickBot="1">
      <c r="B19" s="47"/>
      <c r="C19" s="173"/>
      <c r="D19" s="174" t="s">
        <v>86</v>
      </c>
      <c r="E19" s="29" t="s">
        <v>87</v>
      </c>
      <c r="F19" s="54"/>
      <c r="G19" s="55"/>
      <c r="H19" s="56"/>
      <c r="I19" s="57"/>
      <c r="J19" s="58"/>
      <c r="K19" s="59"/>
      <c r="L19" s="56"/>
      <c r="M19" s="61"/>
      <c r="N19" s="59"/>
      <c r="O19" s="56"/>
      <c r="P19" s="61"/>
      <c r="Q19" s="59"/>
      <c r="R19" s="56"/>
      <c r="S19" s="61"/>
      <c r="T19" s="59"/>
      <c r="U19" s="56"/>
    </row>
    <row r="20" spans="2:21" s="5" customFormat="1" ht="190.5" customHeight="1">
      <c r="B20" s="98">
        <v>8</v>
      </c>
      <c r="C20" s="164" t="s">
        <v>90</v>
      </c>
      <c r="D20" s="165" t="s">
        <v>88</v>
      </c>
      <c r="E20" s="111" t="s">
        <v>89</v>
      </c>
      <c r="F20" s="162">
        <f t="shared" si="1"/>
        <v>130000</v>
      </c>
      <c r="G20" s="163">
        <f t="shared" si="1"/>
        <v>70501.9</v>
      </c>
      <c r="H20" s="113">
        <f>G20/F20*100</f>
        <v>54.23223076923076</v>
      </c>
      <c r="I20" s="114">
        <v>77830.7</v>
      </c>
      <c r="J20" s="115">
        <v>0</v>
      </c>
      <c r="K20" s="101">
        <v>0</v>
      </c>
      <c r="L20" s="113">
        <v>0</v>
      </c>
      <c r="M20" s="116">
        <v>130000</v>
      </c>
      <c r="N20" s="101">
        <v>70501.9</v>
      </c>
      <c r="O20" s="113">
        <f>N20/M20*100</f>
        <v>54.23223076923076</v>
      </c>
      <c r="P20" s="116">
        <v>0</v>
      </c>
      <c r="Q20" s="101">
        <v>0</v>
      </c>
      <c r="R20" s="113">
        <v>0</v>
      </c>
      <c r="S20" s="116">
        <v>0</v>
      </c>
      <c r="T20" s="101">
        <v>0</v>
      </c>
      <c r="U20" s="113">
        <v>0</v>
      </c>
    </row>
    <row r="21" spans="2:21" s="5" customFormat="1" ht="179.25" customHeight="1" thickBot="1">
      <c r="B21" s="53">
        <v>9</v>
      </c>
      <c r="C21" s="177" t="s">
        <v>90</v>
      </c>
      <c r="D21" s="178" t="s">
        <v>91</v>
      </c>
      <c r="E21" s="31" t="s">
        <v>92</v>
      </c>
      <c r="F21" s="88">
        <f t="shared" si="1"/>
        <v>177826.4</v>
      </c>
      <c r="G21" s="89">
        <f t="shared" si="1"/>
        <v>130659.79999999999</v>
      </c>
      <c r="H21" s="56">
        <f>G21/F21*100</f>
        <v>73.476041802567</v>
      </c>
      <c r="I21" s="57">
        <v>192422.4</v>
      </c>
      <c r="J21" s="58">
        <v>87257.4</v>
      </c>
      <c r="K21" s="59">
        <v>87257.4</v>
      </c>
      <c r="L21" s="56">
        <f>K21/J21*100</f>
        <v>100</v>
      </c>
      <c r="M21" s="61">
        <v>90569</v>
      </c>
      <c r="N21" s="59">
        <v>43402.4</v>
      </c>
      <c r="O21" s="56">
        <f>N21/M21*100</f>
        <v>47.92191588733452</v>
      </c>
      <c r="P21" s="61">
        <v>0</v>
      </c>
      <c r="Q21" s="59">
        <v>0</v>
      </c>
      <c r="R21" s="56">
        <v>0</v>
      </c>
      <c r="S21" s="61">
        <v>0</v>
      </c>
      <c r="T21" s="59">
        <v>0</v>
      </c>
      <c r="U21" s="56">
        <v>0</v>
      </c>
    </row>
    <row r="22" spans="2:21" s="5" customFormat="1" ht="63.75" customHeight="1" thickBot="1">
      <c r="B22" s="47"/>
      <c r="C22" s="173"/>
      <c r="D22" s="174" t="s">
        <v>118</v>
      </c>
      <c r="E22" s="30" t="s">
        <v>117</v>
      </c>
      <c r="F22" s="62"/>
      <c r="G22" s="63"/>
      <c r="H22" s="51"/>
      <c r="I22" s="64"/>
      <c r="J22" s="52"/>
      <c r="K22" s="50"/>
      <c r="L22" s="51"/>
      <c r="M22" s="49"/>
      <c r="N22" s="50"/>
      <c r="O22" s="51"/>
      <c r="P22" s="49"/>
      <c r="Q22" s="50"/>
      <c r="R22" s="51"/>
      <c r="S22" s="49"/>
      <c r="T22" s="50"/>
      <c r="U22" s="51"/>
    </row>
    <row r="23" spans="2:22" s="5" customFormat="1" ht="192" customHeight="1" thickBot="1">
      <c r="B23" s="53">
        <v>10</v>
      </c>
      <c r="C23" s="175" t="s">
        <v>120</v>
      </c>
      <c r="D23" s="176" t="s">
        <v>121</v>
      </c>
      <c r="E23" s="32" t="s">
        <v>119</v>
      </c>
      <c r="F23" s="88">
        <f>J23+M23+P23+S23</f>
        <v>1150</v>
      </c>
      <c r="G23" s="89">
        <f>K23+N23+Q23+T23</f>
        <v>1150</v>
      </c>
      <c r="H23" s="56">
        <f>G23/F23*100</f>
        <v>100</v>
      </c>
      <c r="I23" s="57">
        <v>2683.3</v>
      </c>
      <c r="J23" s="58">
        <v>0</v>
      </c>
      <c r="K23" s="59">
        <v>0</v>
      </c>
      <c r="L23" s="56">
        <v>0</v>
      </c>
      <c r="M23" s="61">
        <v>1150</v>
      </c>
      <c r="N23" s="59">
        <v>1150</v>
      </c>
      <c r="O23" s="56">
        <f>N23/M23*100</f>
        <v>100</v>
      </c>
      <c r="P23" s="61">
        <v>0</v>
      </c>
      <c r="Q23" s="59">
        <v>0</v>
      </c>
      <c r="R23" s="56">
        <v>0</v>
      </c>
      <c r="S23" s="61">
        <v>0</v>
      </c>
      <c r="T23" s="59">
        <v>0</v>
      </c>
      <c r="U23" s="56">
        <v>0</v>
      </c>
      <c r="V23" s="5" t="s">
        <v>133</v>
      </c>
    </row>
    <row r="24" spans="2:21" s="5" customFormat="1" ht="63" customHeight="1" thickBot="1">
      <c r="B24" s="47"/>
      <c r="C24" s="173"/>
      <c r="D24" s="174" t="s">
        <v>43</v>
      </c>
      <c r="E24" s="29" t="s">
        <v>44</v>
      </c>
      <c r="F24" s="62"/>
      <c r="G24" s="63"/>
      <c r="H24" s="51"/>
      <c r="I24" s="64"/>
      <c r="J24" s="52"/>
      <c r="K24" s="50"/>
      <c r="L24" s="51"/>
      <c r="M24" s="49"/>
      <c r="N24" s="50"/>
      <c r="O24" s="51"/>
      <c r="P24" s="49"/>
      <c r="Q24" s="50"/>
      <c r="R24" s="51"/>
      <c r="S24" s="49"/>
      <c r="T24" s="50"/>
      <c r="U24" s="51"/>
    </row>
    <row r="25" spans="2:21" s="5" customFormat="1" ht="132.75" customHeight="1">
      <c r="B25" s="98">
        <v>11</v>
      </c>
      <c r="C25" s="164" t="s">
        <v>47</v>
      </c>
      <c r="D25" s="165" t="s">
        <v>45</v>
      </c>
      <c r="E25" s="111" t="s">
        <v>46</v>
      </c>
      <c r="F25" s="162">
        <f>J25+M25+P25+S25</f>
        <v>7033.9</v>
      </c>
      <c r="G25" s="163">
        <f>K25+N25+Q25+T25</f>
        <v>1591.9</v>
      </c>
      <c r="H25" s="113">
        <f>G25/F25*100</f>
        <v>22.63182587184919</v>
      </c>
      <c r="I25" s="114">
        <v>10013</v>
      </c>
      <c r="J25" s="115">
        <v>6682.2</v>
      </c>
      <c r="K25" s="101">
        <v>1519.2</v>
      </c>
      <c r="L25" s="113">
        <f>K25/J25*100</f>
        <v>22.73502738619018</v>
      </c>
      <c r="M25" s="116">
        <v>351.7</v>
      </c>
      <c r="N25" s="101">
        <v>72.7</v>
      </c>
      <c r="O25" s="113">
        <f>N25/M25*100</f>
        <v>20.671026442991185</v>
      </c>
      <c r="P25" s="116">
        <v>0</v>
      </c>
      <c r="Q25" s="101">
        <v>0</v>
      </c>
      <c r="R25" s="113">
        <v>0</v>
      </c>
      <c r="S25" s="116">
        <v>0</v>
      </c>
      <c r="T25" s="101">
        <v>0</v>
      </c>
      <c r="U25" s="113">
        <v>0</v>
      </c>
    </row>
    <row r="26" spans="2:21" s="5" customFormat="1" ht="242.25" customHeight="1" thickBot="1">
      <c r="B26" s="90">
        <v>12</v>
      </c>
      <c r="C26" s="166" t="s">
        <v>113</v>
      </c>
      <c r="D26" s="167" t="s">
        <v>112</v>
      </c>
      <c r="E26" s="36" t="s">
        <v>111</v>
      </c>
      <c r="F26" s="128">
        <f>J26+M26+P26+S26</f>
        <v>1876.2</v>
      </c>
      <c r="G26" s="129">
        <f>K26+N26+Q26+T26</f>
        <v>0</v>
      </c>
      <c r="H26" s="80">
        <f>G26/F26*100</f>
        <v>0</v>
      </c>
      <c r="I26" s="93">
        <v>1782.3</v>
      </c>
      <c r="J26" s="95">
        <v>1782.3</v>
      </c>
      <c r="K26" s="95">
        <v>0</v>
      </c>
      <c r="L26" s="80">
        <v>0</v>
      </c>
      <c r="M26" s="130">
        <v>93.9</v>
      </c>
      <c r="N26" s="95">
        <v>0</v>
      </c>
      <c r="O26" s="131">
        <v>0</v>
      </c>
      <c r="P26" s="132">
        <v>0</v>
      </c>
      <c r="Q26" s="95">
        <v>0</v>
      </c>
      <c r="R26" s="80">
        <v>0</v>
      </c>
      <c r="S26" s="130">
        <v>0</v>
      </c>
      <c r="T26" s="95">
        <v>0</v>
      </c>
      <c r="U26" s="80">
        <v>0</v>
      </c>
    </row>
    <row r="27" spans="2:22" s="5" customFormat="1" ht="150" customHeight="1" thickBot="1">
      <c r="B27" s="47"/>
      <c r="C27" s="173"/>
      <c r="D27" s="174" t="s">
        <v>130</v>
      </c>
      <c r="E27" s="29" t="s">
        <v>129</v>
      </c>
      <c r="F27" s="133"/>
      <c r="G27" s="63"/>
      <c r="H27" s="51"/>
      <c r="I27" s="64"/>
      <c r="J27" s="52"/>
      <c r="K27" s="50"/>
      <c r="L27" s="51"/>
      <c r="M27" s="52"/>
      <c r="N27" s="50"/>
      <c r="O27" s="134"/>
      <c r="P27" s="49"/>
      <c r="Q27" s="50"/>
      <c r="R27" s="51"/>
      <c r="S27" s="52"/>
      <c r="T27" s="50"/>
      <c r="U27" s="51"/>
      <c r="V27" s="5" t="s">
        <v>126</v>
      </c>
    </row>
    <row r="28" spans="2:22" s="5" customFormat="1" ht="103.5" customHeight="1" thickBot="1">
      <c r="B28" s="122">
        <v>13</v>
      </c>
      <c r="C28" s="175" t="s">
        <v>47</v>
      </c>
      <c r="D28" s="176" t="s">
        <v>132</v>
      </c>
      <c r="E28" s="36" t="s">
        <v>131</v>
      </c>
      <c r="F28" s="120">
        <f>J28+M28+P28+S28</f>
        <v>39659.8</v>
      </c>
      <c r="G28" s="119">
        <f>K28+N28+Q28+T28</f>
        <v>20305.6</v>
      </c>
      <c r="H28" s="60">
        <f>G28/F28*100</f>
        <v>51.199451333592194</v>
      </c>
      <c r="I28" s="124">
        <v>53429.8</v>
      </c>
      <c r="J28" s="125">
        <v>0</v>
      </c>
      <c r="K28" s="126">
        <v>0</v>
      </c>
      <c r="L28" s="60">
        <v>0</v>
      </c>
      <c r="M28" s="125">
        <v>39659.8</v>
      </c>
      <c r="N28" s="126">
        <v>20305.6</v>
      </c>
      <c r="O28" s="60">
        <f>N28/M28*100</f>
        <v>51.199451333592194</v>
      </c>
      <c r="P28" s="127"/>
      <c r="Q28" s="126"/>
      <c r="R28" s="123"/>
      <c r="S28" s="125"/>
      <c r="T28" s="126"/>
      <c r="U28" s="123"/>
      <c r="V28" s="5" t="s">
        <v>126</v>
      </c>
    </row>
    <row r="29" spans="2:21" s="5" customFormat="1" ht="80.25" customHeight="1" thickBot="1">
      <c r="B29" s="47"/>
      <c r="C29" s="173"/>
      <c r="D29" s="174" t="s">
        <v>78</v>
      </c>
      <c r="E29" s="29" t="s">
        <v>79</v>
      </c>
      <c r="F29" s="62"/>
      <c r="G29" s="63"/>
      <c r="H29" s="51"/>
      <c r="I29" s="64"/>
      <c r="J29" s="52"/>
      <c r="K29" s="50"/>
      <c r="L29" s="51"/>
      <c r="M29" s="49"/>
      <c r="N29" s="50"/>
      <c r="O29" s="51"/>
      <c r="P29" s="49"/>
      <c r="Q29" s="50"/>
      <c r="R29" s="51"/>
      <c r="S29" s="49"/>
      <c r="T29" s="50"/>
      <c r="U29" s="51"/>
    </row>
    <row r="30" spans="2:21" s="5" customFormat="1" ht="147" customHeight="1">
      <c r="B30" s="98">
        <v>14</v>
      </c>
      <c r="C30" s="164" t="s">
        <v>124</v>
      </c>
      <c r="D30" s="165" t="s">
        <v>123</v>
      </c>
      <c r="E30" s="32" t="s">
        <v>122</v>
      </c>
      <c r="F30" s="120">
        <f aca="true" t="shared" si="2" ref="F30:G32">J30+M30+P30+S30</f>
        <v>2396.3</v>
      </c>
      <c r="G30" s="119">
        <f t="shared" si="2"/>
        <v>2041.936</v>
      </c>
      <c r="H30" s="60">
        <f>G30/F30*100</f>
        <v>85.21203522096565</v>
      </c>
      <c r="I30" s="114">
        <v>2276.5</v>
      </c>
      <c r="J30" s="115">
        <v>2276.5</v>
      </c>
      <c r="K30" s="118">
        <v>1945.75</v>
      </c>
      <c r="L30" s="60">
        <f>K30/J30*100</f>
        <v>85.47111794421261</v>
      </c>
      <c r="M30" s="117">
        <v>96.186</v>
      </c>
      <c r="N30" s="118">
        <v>96.186</v>
      </c>
      <c r="O30" s="60">
        <f>N30/M30*100</f>
        <v>100</v>
      </c>
      <c r="P30" s="116">
        <v>23.614</v>
      </c>
      <c r="Q30" s="101">
        <v>0</v>
      </c>
      <c r="R30" s="113">
        <v>0</v>
      </c>
      <c r="S30" s="116">
        <v>0</v>
      </c>
      <c r="T30" s="101">
        <v>0</v>
      </c>
      <c r="U30" s="113">
        <v>0</v>
      </c>
    </row>
    <row r="31" spans="2:21" s="5" customFormat="1" ht="180.75" customHeight="1">
      <c r="B31" s="65">
        <v>15</v>
      </c>
      <c r="C31" s="170" t="s">
        <v>77</v>
      </c>
      <c r="D31" s="171" t="s">
        <v>75</v>
      </c>
      <c r="E31" s="32" t="s">
        <v>76</v>
      </c>
      <c r="F31" s="67">
        <f t="shared" si="2"/>
        <v>7016.9</v>
      </c>
      <c r="G31" s="68">
        <f t="shared" si="2"/>
        <v>3200</v>
      </c>
      <c r="H31" s="60">
        <f>G31/F31*100</f>
        <v>45.60418418389888</v>
      </c>
      <c r="I31" s="69">
        <v>6682.9</v>
      </c>
      <c r="J31" s="70">
        <v>6682.9</v>
      </c>
      <c r="K31" s="71">
        <v>3200</v>
      </c>
      <c r="L31" s="60">
        <f>K31/J31*100</f>
        <v>47.88340391147556</v>
      </c>
      <c r="M31" s="72">
        <v>209</v>
      </c>
      <c r="N31" s="71">
        <v>0</v>
      </c>
      <c r="O31" s="60">
        <v>0</v>
      </c>
      <c r="P31" s="72">
        <v>125</v>
      </c>
      <c r="Q31" s="71">
        <v>0</v>
      </c>
      <c r="R31" s="60">
        <v>0</v>
      </c>
      <c r="S31" s="72">
        <v>0</v>
      </c>
      <c r="T31" s="71">
        <v>0</v>
      </c>
      <c r="U31" s="60">
        <v>0</v>
      </c>
    </row>
    <row r="32" spans="2:22" s="5" customFormat="1" ht="129" customHeight="1" thickBot="1">
      <c r="B32" s="53">
        <v>16</v>
      </c>
      <c r="C32" s="166" t="s">
        <v>124</v>
      </c>
      <c r="D32" s="167" t="s">
        <v>128</v>
      </c>
      <c r="E32" s="32" t="s">
        <v>127</v>
      </c>
      <c r="F32" s="67">
        <f t="shared" si="2"/>
        <v>174341.4</v>
      </c>
      <c r="G32" s="68">
        <f t="shared" si="2"/>
        <v>15513.2</v>
      </c>
      <c r="H32" s="60">
        <f>G32/F32*100</f>
        <v>8.898173354120136</v>
      </c>
      <c r="I32" s="57">
        <v>113900</v>
      </c>
      <c r="J32" s="58">
        <v>113900</v>
      </c>
      <c r="K32" s="59">
        <v>0</v>
      </c>
      <c r="L32" s="60">
        <f>K32/J32*100</f>
        <v>0</v>
      </c>
      <c r="M32" s="61">
        <v>40000</v>
      </c>
      <c r="N32" s="59">
        <v>15513.2</v>
      </c>
      <c r="O32" s="60">
        <f>N32/M32*100</f>
        <v>38.783</v>
      </c>
      <c r="P32" s="61">
        <v>20441.4</v>
      </c>
      <c r="Q32" s="59">
        <v>0</v>
      </c>
      <c r="R32" s="60">
        <f>Q32/P32*100</f>
        <v>0</v>
      </c>
      <c r="S32" s="61">
        <v>0</v>
      </c>
      <c r="T32" s="59">
        <v>0</v>
      </c>
      <c r="U32" s="56">
        <v>0</v>
      </c>
      <c r="V32" s="5" t="s">
        <v>126</v>
      </c>
    </row>
    <row r="33" spans="2:21" s="5" customFormat="1" ht="105.75" customHeight="1" thickBot="1">
      <c r="B33" s="47"/>
      <c r="C33" s="173"/>
      <c r="D33" s="174" t="s">
        <v>31</v>
      </c>
      <c r="E33" s="29" t="s">
        <v>32</v>
      </c>
      <c r="F33" s="49"/>
      <c r="G33" s="50"/>
      <c r="H33" s="51"/>
      <c r="I33" s="49"/>
      <c r="J33" s="52"/>
      <c r="K33" s="50"/>
      <c r="L33" s="51"/>
      <c r="M33" s="49"/>
      <c r="N33" s="50"/>
      <c r="O33" s="51"/>
      <c r="P33" s="49"/>
      <c r="Q33" s="50"/>
      <c r="R33" s="51"/>
      <c r="S33" s="49"/>
      <c r="T33" s="50"/>
      <c r="U33" s="51"/>
    </row>
    <row r="34" spans="2:21" s="5" customFormat="1" ht="129" customHeight="1">
      <c r="B34" s="65">
        <v>17</v>
      </c>
      <c r="C34" s="168" t="s">
        <v>35</v>
      </c>
      <c r="D34" s="169" t="s">
        <v>33</v>
      </c>
      <c r="E34" s="32" t="s">
        <v>34</v>
      </c>
      <c r="F34" s="70">
        <f>J34+M34+P34+S34</f>
        <v>16254.8</v>
      </c>
      <c r="G34" s="71">
        <f>K34+N34+Q34+T34</f>
        <v>1439.5</v>
      </c>
      <c r="H34" s="80">
        <f>G34/F34*100</f>
        <v>8.855845657897975</v>
      </c>
      <c r="I34" s="72">
        <v>145034.27</v>
      </c>
      <c r="J34" s="70">
        <v>0</v>
      </c>
      <c r="K34" s="71">
        <v>0</v>
      </c>
      <c r="L34" s="60">
        <v>0</v>
      </c>
      <c r="M34" s="72">
        <v>16254.8</v>
      </c>
      <c r="N34" s="71">
        <v>1439.5</v>
      </c>
      <c r="O34" s="80">
        <f>N34/M34*100</f>
        <v>8.855845657897975</v>
      </c>
      <c r="P34" s="72">
        <v>0</v>
      </c>
      <c r="Q34" s="71">
        <v>0</v>
      </c>
      <c r="R34" s="60">
        <v>0</v>
      </c>
      <c r="S34" s="72">
        <v>0</v>
      </c>
      <c r="T34" s="71">
        <v>0</v>
      </c>
      <c r="U34" s="60">
        <v>0</v>
      </c>
    </row>
    <row r="35" spans="2:21" s="5" customFormat="1" ht="142.5" customHeight="1" thickBot="1">
      <c r="B35" s="81">
        <v>18</v>
      </c>
      <c r="C35" s="166" t="s">
        <v>35</v>
      </c>
      <c r="D35" s="167" t="s">
        <v>36</v>
      </c>
      <c r="E35" s="34" t="s">
        <v>37</v>
      </c>
      <c r="F35" s="108">
        <f>J35+M35+P35+S35</f>
        <v>44890.4</v>
      </c>
      <c r="G35" s="106">
        <f>K35+N35+Q35+T35</f>
        <v>41137.1</v>
      </c>
      <c r="H35" s="83">
        <f>G35/F35*100</f>
        <v>91.63896957924187</v>
      </c>
      <c r="I35" s="84">
        <v>48615.48</v>
      </c>
      <c r="J35" s="108">
        <v>0</v>
      </c>
      <c r="K35" s="106">
        <v>0</v>
      </c>
      <c r="L35" s="107">
        <v>0</v>
      </c>
      <c r="M35" s="84">
        <v>44890.4</v>
      </c>
      <c r="N35" s="106">
        <v>41137.1</v>
      </c>
      <c r="O35" s="83">
        <f>N35/M35*100</f>
        <v>91.63896957924187</v>
      </c>
      <c r="P35" s="84">
        <v>0</v>
      </c>
      <c r="Q35" s="106">
        <v>0</v>
      </c>
      <c r="R35" s="107">
        <v>0</v>
      </c>
      <c r="S35" s="84">
        <v>0</v>
      </c>
      <c r="T35" s="86">
        <v>0</v>
      </c>
      <c r="U35" s="83">
        <v>0</v>
      </c>
    </row>
    <row r="36" spans="2:21" s="5" customFormat="1" ht="164.25" customHeight="1" thickBot="1">
      <c r="B36" s="47"/>
      <c r="C36" s="173"/>
      <c r="D36" s="174" t="s">
        <v>48</v>
      </c>
      <c r="E36" s="29" t="s">
        <v>49</v>
      </c>
      <c r="F36" s="64"/>
      <c r="G36" s="96"/>
      <c r="H36" s="51"/>
      <c r="I36" s="64"/>
      <c r="J36" s="96"/>
      <c r="K36" s="96"/>
      <c r="L36" s="97"/>
      <c r="M36" s="64"/>
      <c r="N36" s="96"/>
      <c r="O36" s="97"/>
      <c r="P36" s="64"/>
      <c r="Q36" s="96"/>
      <c r="R36" s="97"/>
      <c r="S36" s="64"/>
      <c r="T36" s="50"/>
      <c r="U36" s="51"/>
    </row>
    <row r="37" spans="2:21" s="5" customFormat="1" ht="114.75" customHeight="1">
      <c r="B37" s="65">
        <v>19</v>
      </c>
      <c r="C37" s="168" t="s">
        <v>52</v>
      </c>
      <c r="D37" s="169" t="s">
        <v>115</v>
      </c>
      <c r="E37" s="172" t="s">
        <v>97</v>
      </c>
      <c r="F37" s="99">
        <f aca="true" t="shared" si="3" ref="F37:G59">J37+M37+P37+S37</f>
        <v>2442.4</v>
      </c>
      <c r="G37" s="100">
        <f aca="true" t="shared" si="4" ref="G37:G59">K37+N37+Q37+T37</f>
        <v>0</v>
      </c>
      <c r="H37" s="60">
        <f>G37/F37*100</f>
        <v>0</v>
      </c>
      <c r="I37" s="100">
        <v>46404.7</v>
      </c>
      <c r="J37" s="100">
        <v>0</v>
      </c>
      <c r="K37" s="100">
        <v>0</v>
      </c>
      <c r="L37" s="60">
        <v>0</v>
      </c>
      <c r="M37" s="100">
        <v>2442.4</v>
      </c>
      <c r="N37" s="100">
        <v>0</v>
      </c>
      <c r="O37" s="60">
        <f>N37/M37*100</f>
        <v>0</v>
      </c>
      <c r="P37" s="100">
        <v>0</v>
      </c>
      <c r="Q37" s="100">
        <v>0</v>
      </c>
      <c r="R37" s="60">
        <v>0</v>
      </c>
      <c r="S37" s="100">
        <v>0</v>
      </c>
      <c r="T37" s="71">
        <v>0</v>
      </c>
      <c r="U37" s="60">
        <v>0</v>
      </c>
    </row>
    <row r="38" spans="2:21" s="5" customFormat="1" ht="160.5" customHeight="1">
      <c r="B38" s="65">
        <v>20</v>
      </c>
      <c r="C38" s="170" t="s">
        <v>52</v>
      </c>
      <c r="D38" s="171" t="s">
        <v>50</v>
      </c>
      <c r="E38" s="32" t="s">
        <v>51</v>
      </c>
      <c r="F38" s="99">
        <f t="shared" si="3"/>
        <v>85</v>
      </c>
      <c r="G38" s="100">
        <f t="shared" si="4"/>
        <v>0</v>
      </c>
      <c r="H38" s="60">
        <f>G38/F38*100</f>
        <v>0</v>
      </c>
      <c r="I38" s="69">
        <v>972.7</v>
      </c>
      <c r="J38" s="99">
        <v>0</v>
      </c>
      <c r="K38" s="100">
        <v>0</v>
      </c>
      <c r="L38" s="102">
        <v>0</v>
      </c>
      <c r="M38" s="69">
        <v>85</v>
      </c>
      <c r="N38" s="100">
        <v>0</v>
      </c>
      <c r="O38" s="102">
        <v>0</v>
      </c>
      <c r="P38" s="69">
        <v>0</v>
      </c>
      <c r="Q38" s="100">
        <v>0</v>
      </c>
      <c r="R38" s="102">
        <v>0</v>
      </c>
      <c r="S38" s="69">
        <v>0</v>
      </c>
      <c r="T38" s="71">
        <v>0</v>
      </c>
      <c r="U38" s="60">
        <v>0</v>
      </c>
    </row>
    <row r="39" spans="2:21" s="5" customFormat="1" ht="144" customHeight="1">
      <c r="B39" s="73">
        <v>21</v>
      </c>
      <c r="C39" s="170" t="s">
        <v>52</v>
      </c>
      <c r="D39" s="171" t="s">
        <v>53</v>
      </c>
      <c r="E39" s="33" t="s">
        <v>54</v>
      </c>
      <c r="F39" s="103">
        <f t="shared" si="3"/>
        <v>142.4</v>
      </c>
      <c r="G39" s="104">
        <f t="shared" si="4"/>
        <v>0</v>
      </c>
      <c r="H39" s="75">
        <v>0</v>
      </c>
      <c r="I39" s="76">
        <v>2704.5</v>
      </c>
      <c r="J39" s="103">
        <v>0</v>
      </c>
      <c r="K39" s="104">
        <v>0</v>
      </c>
      <c r="L39" s="105">
        <v>0</v>
      </c>
      <c r="M39" s="76">
        <v>142.4</v>
      </c>
      <c r="N39" s="104">
        <v>0</v>
      </c>
      <c r="O39" s="105">
        <v>0</v>
      </c>
      <c r="P39" s="76">
        <v>0</v>
      </c>
      <c r="Q39" s="104">
        <v>0</v>
      </c>
      <c r="R39" s="105">
        <v>0</v>
      </c>
      <c r="S39" s="76">
        <v>0</v>
      </c>
      <c r="T39" s="78">
        <v>0</v>
      </c>
      <c r="U39" s="75">
        <v>0</v>
      </c>
    </row>
    <row r="40" spans="2:21" s="5" customFormat="1" ht="176.25" customHeight="1">
      <c r="B40" s="73">
        <v>22</v>
      </c>
      <c r="C40" s="170" t="s">
        <v>52</v>
      </c>
      <c r="D40" s="171" t="s">
        <v>55</v>
      </c>
      <c r="E40" s="33" t="s">
        <v>56</v>
      </c>
      <c r="F40" s="103">
        <f t="shared" si="3"/>
        <v>223524.7</v>
      </c>
      <c r="G40" s="104">
        <f t="shared" si="4"/>
        <v>223524.7</v>
      </c>
      <c r="H40" s="105">
        <f aca="true" t="shared" si="5" ref="H40:H59">G40/F40*100</f>
        <v>100</v>
      </c>
      <c r="I40" s="76">
        <v>350120.1</v>
      </c>
      <c r="J40" s="103">
        <v>204524.7</v>
      </c>
      <c r="K40" s="104">
        <v>204524.7</v>
      </c>
      <c r="L40" s="105">
        <f aca="true" t="shared" si="6" ref="L40:L48">K40/J40*100</f>
        <v>100</v>
      </c>
      <c r="M40" s="76">
        <v>19000</v>
      </c>
      <c r="N40" s="104">
        <v>19000</v>
      </c>
      <c r="O40" s="105">
        <f aca="true" t="shared" si="7" ref="O40:O54">N40/M40*100</f>
        <v>100</v>
      </c>
      <c r="P40" s="76">
        <v>0</v>
      </c>
      <c r="Q40" s="104">
        <v>0</v>
      </c>
      <c r="R40" s="105">
        <v>0</v>
      </c>
      <c r="S40" s="76">
        <v>0</v>
      </c>
      <c r="T40" s="78">
        <v>0</v>
      </c>
      <c r="U40" s="75">
        <v>0</v>
      </c>
    </row>
    <row r="41" spans="2:21" s="5" customFormat="1" ht="207" customHeight="1">
      <c r="B41" s="90">
        <v>23</v>
      </c>
      <c r="C41" s="170" t="s">
        <v>52</v>
      </c>
      <c r="D41" s="171" t="s">
        <v>57</v>
      </c>
      <c r="E41" s="33" t="s">
        <v>58</v>
      </c>
      <c r="F41" s="91">
        <f t="shared" si="3"/>
        <v>164558.1</v>
      </c>
      <c r="G41" s="92">
        <f t="shared" si="4"/>
        <v>163519.4</v>
      </c>
      <c r="H41" s="80">
        <f t="shared" si="5"/>
        <v>99.36879436502973</v>
      </c>
      <c r="I41" s="93">
        <v>272930.8</v>
      </c>
      <c r="J41" s="91">
        <v>136413.9</v>
      </c>
      <c r="K41" s="92">
        <v>136413.9</v>
      </c>
      <c r="L41" s="94">
        <f t="shared" si="6"/>
        <v>100</v>
      </c>
      <c r="M41" s="93">
        <v>28144.2</v>
      </c>
      <c r="N41" s="92">
        <v>27105.5</v>
      </c>
      <c r="O41" s="94">
        <f t="shared" si="7"/>
        <v>96.30936391867596</v>
      </c>
      <c r="P41" s="93">
        <v>0</v>
      </c>
      <c r="Q41" s="92">
        <v>0</v>
      </c>
      <c r="R41" s="94">
        <v>0</v>
      </c>
      <c r="S41" s="93">
        <v>0</v>
      </c>
      <c r="T41" s="95">
        <v>0</v>
      </c>
      <c r="U41" s="80">
        <v>0</v>
      </c>
    </row>
    <row r="42" spans="2:21" s="5" customFormat="1" ht="192" customHeight="1">
      <c r="B42" s="90">
        <v>24</v>
      </c>
      <c r="C42" s="170" t="s">
        <v>52</v>
      </c>
      <c r="D42" s="171" t="s">
        <v>59</v>
      </c>
      <c r="E42" s="33" t="s">
        <v>60</v>
      </c>
      <c r="F42" s="91">
        <f t="shared" si="3"/>
        <v>8148.6</v>
      </c>
      <c r="G42" s="92">
        <f t="shared" si="4"/>
        <v>4621</v>
      </c>
      <c r="H42" s="94">
        <f t="shared" si="5"/>
        <v>56.709127948359225</v>
      </c>
      <c r="I42" s="93">
        <v>68598.5</v>
      </c>
      <c r="J42" s="91">
        <v>4538.1</v>
      </c>
      <c r="K42" s="92">
        <v>4538.1</v>
      </c>
      <c r="L42" s="94">
        <f t="shared" si="6"/>
        <v>100</v>
      </c>
      <c r="M42" s="93">
        <v>3610.5</v>
      </c>
      <c r="N42" s="92">
        <v>82.9</v>
      </c>
      <c r="O42" s="94">
        <f t="shared" si="7"/>
        <v>2.296080875225038</v>
      </c>
      <c r="P42" s="93">
        <v>0</v>
      </c>
      <c r="Q42" s="92">
        <v>0</v>
      </c>
      <c r="R42" s="94">
        <v>0</v>
      </c>
      <c r="S42" s="93">
        <v>0</v>
      </c>
      <c r="T42" s="95">
        <v>0</v>
      </c>
      <c r="U42" s="80">
        <v>0</v>
      </c>
    </row>
    <row r="43" spans="2:21" s="5" customFormat="1" ht="160.5" customHeight="1">
      <c r="B43" s="90">
        <v>25</v>
      </c>
      <c r="C43" s="170" t="s">
        <v>52</v>
      </c>
      <c r="D43" s="171" t="s">
        <v>61</v>
      </c>
      <c r="E43" s="33" t="s">
        <v>62</v>
      </c>
      <c r="F43" s="91">
        <f t="shared" si="3"/>
        <v>235058.6</v>
      </c>
      <c r="G43" s="92">
        <f t="shared" si="4"/>
        <v>234887.9</v>
      </c>
      <c r="H43" s="80">
        <f t="shared" si="5"/>
        <v>99.92737981082163</v>
      </c>
      <c r="I43" s="93">
        <v>223309.1</v>
      </c>
      <c r="J43" s="91">
        <v>223305.4</v>
      </c>
      <c r="K43" s="92">
        <v>223305.4</v>
      </c>
      <c r="L43" s="94">
        <f t="shared" si="6"/>
        <v>100</v>
      </c>
      <c r="M43" s="93">
        <v>11753.2</v>
      </c>
      <c r="N43" s="92">
        <v>11582.5</v>
      </c>
      <c r="O43" s="94">
        <f t="shared" si="7"/>
        <v>98.54762958173092</v>
      </c>
      <c r="P43" s="93">
        <v>0</v>
      </c>
      <c r="Q43" s="92">
        <v>0</v>
      </c>
      <c r="R43" s="94">
        <v>0</v>
      </c>
      <c r="S43" s="93">
        <v>0</v>
      </c>
      <c r="T43" s="95">
        <v>0</v>
      </c>
      <c r="U43" s="80">
        <v>0</v>
      </c>
    </row>
    <row r="44" spans="2:21" s="5" customFormat="1" ht="116.25" customHeight="1">
      <c r="B44" s="90">
        <v>26</v>
      </c>
      <c r="C44" s="170" t="s">
        <v>52</v>
      </c>
      <c r="D44" s="171" t="s">
        <v>106</v>
      </c>
      <c r="E44" s="35" t="s">
        <v>105</v>
      </c>
      <c r="F44" s="91">
        <f t="shared" si="3"/>
        <v>3300</v>
      </c>
      <c r="G44" s="92">
        <f t="shared" si="4"/>
        <v>556.9</v>
      </c>
      <c r="H44" s="80">
        <f t="shared" si="5"/>
        <v>16.875757575757575</v>
      </c>
      <c r="I44" s="93">
        <v>62661.3</v>
      </c>
      <c r="J44" s="91">
        <v>0</v>
      </c>
      <c r="K44" s="92">
        <v>0</v>
      </c>
      <c r="L44" s="94">
        <v>0</v>
      </c>
      <c r="M44" s="93">
        <v>3300</v>
      </c>
      <c r="N44" s="92">
        <v>556.9</v>
      </c>
      <c r="O44" s="94">
        <f t="shared" si="7"/>
        <v>16.875757575757575</v>
      </c>
      <c r="P44" s="93">
        <v>0</v>
      </c>
      <c r="Q44" s="92">
        <v>0</v>
      </c>
      <c r="R44" s="94">
        <v>0</v>
      </c>
      <c r="S44" s="93">
        <v>0</v>
      </c>
      <c r="T44" s="95">
        <v>0</v>
      </c>
      <c r="U44" s="80">
        <v>0</v>
      </c>
    </row>
    <row r="45" spans="2:21" s="5" customFormat="1" ht="135" customHeight="1">
      <c r="B45" s="73">
        <v>27</v>
      </c>
      <c r="C45" s="170" t="s">
        <v>52</v>
      </c>
      <c r="D45" s="171" t="s">
        <v>63</v>
      </c>
      <c r="E45" s="33" t="s">
        <v>64</v>
      </c>
      <c r="F45" s="103">
        <f t="shared" si="3"/>
        <v>39339.7</v>
      </c>
      <c r="G45" s="104">
        <f t="shared" si="4"/>
        <v>39339.7</v>
      </c>
      <c r="H45" s="75">
        <f t="shared" si="5"/>
        <v>100</v>
      </c>
      <c r="I45" s="76">
        <v>37372.7</v>
      </c>
      <c r="J45" s="103">
        <v>37372.7</v>
      </c>
      <c r="K45" s="104">
        <v>37372.7</v>
      </c>
      <c r="L45" s="105">
        <f t="shared" si="6"/>
        <v>100</v>
      </c>
      <c r="M45" s="76">
        <v>1967</v>
      </c>
      <c r="N45" s="104">
        <v>1967</v>
      </c>
      <c r="O45" s="105">
        <f t="shared" si="7"/>
        <v>100</v>
      </c>
      <c r="P45" s="76">
        <v>0</v>
      </c>
      <c r="Q45" s="104">
        <v>0</v>
      </c>
      <c r="R45" s="105">
        <v>0</v>
      </c>
      <c r="S45" s="76">
        <v>0</v>
      </c>
      <c r="T45" s="78">
        <v>0</v>
      </c>
      <c r="U45" s="75">
        <v>0</v>
      </c>
    </row>
    <row r="46" spans="2:21" s="5" customFormat="1" ht="179.25" customHeight="1">
      <c r="B46" s="90">
        <v>28</v>
      </c>
      <c r="C46" s="170" t="s">
        <v>52</v>
      </c>
      <c r="D46" s="171" t="s">
        <v>65</v>
      </c>
      <c r="E46" s="33" t="s">
        <v>66</v>
      </c>
      <c r="F46" s="91">
        <f t="shared" si="3"/>
        <v>67331.1</v>
      </c>
      <c r="G46" s="92">
        <f t="shared" si="4"/>
        <v>67331.1</v>
      </c>
      <c r="H46" s="105">
        <f t="shared" si="5"/>
        <v>100</v>
      </c>
      <c r="I46" s="93">
        <v>62231.1</v>
      </c>
      <c r="J46" s="91">
        <v>62231.1</v>
      </c>
      <c r="K46" s="92">
        <v>62231.1</v>
      </c>
      <c r="L46" s="105">
        <f t="shared" si="6"/>
        <v>100</v>
      </c>
      <c r="M46" s="93">
        <v>5100</v>
      </c>
      <c r="N46" s="92">
        <v>5100</v>
      </c>
      <c r="O46" s="105">
        <f t="shared" si="7"/>
        <v>100</v>
      </c>
      <c r="P46" s="93">
        <v>0</v>
      </c>
      <c r="Q46" s="92">
        <v>0</v>
      </c>
      <c r="R46" s="94">
        <v>0</v>
      </c>
      <c r="S46" s="93">
        <v>0</v>
      </c>
      <c r="T46" s="95">
        <v>0</v>
      </c>
      <c r="U46" s="80">
        <v>0</v>
      </c>
    </row>
    <row r="47" spans="2:21" s="5" customFormat="1" ht="207" customHeight="1">
      <c r="B47" s="90">
        <v>29</v>
      </c>
      <c r="C47" s="170" t="s">
        <v>52</v>
      </c>
      <c r="D47" s="171" t="s">
        <v>67</v>
      </c>
      <c r="E47" s="33" t="s">
        <v>68</v>
      </c>
      <c r="F47" s="91">
        <f t="shared" si="3"/>
        <v>398164.8</v>
      </c>
      <c r="G47" s="92">
        <f t="shared" si="4"/>
        <v>386410.89999999997</v>
      </c>
      <c r="H47" s="80">
        <f t="shared" si="5"/>
        <v>97.04798113745865</v>
      </c>
      <c r="I47" s="93">
        <v>987810</v>
      </c>
      <c r="J47" s="91">
        <v>346164.8</v>
      </c>
      <c r="K47" s="92">
        <v>346164.8</v>
      </c>
      <c r="L47" s="94">
        <f t="shared" si="6"/>
        <v>100</v>
      </c>
      <c r="M47" s="93">
        <v>52000</v>
      </c>
      <c r="N47" s="92">
        <v>40246.1</v>
      </c>
      <c r="O47" s="94">
        <f t="shared" si="7"/>
        <v>77.39634615384615</v>
      </c>
      <c r="P47" s="93">
        <v>0</v>
      </c>
      <c r="Q47" s="92">
        <v>0</v>
      </c>
      <c r="R47" s="94">
        <v>0</v>
      </c>
      <c r="S47" s="93">
        <v>0</v>
      </c>
      <c r="T47" s="95">
        <v>0</v>
      </c>
      <c r="U47" s="80">
        <v>0</v>
      </c>
    </row>
    <row r="48" spans="2:21" s="5" customFormat="1" ht="196.5" customHeight="1">
      <c r="B48" s="90">
        <v>30</v>
      </c>
      <c r="C48" s="170" t="s">
        <v>52</v>
      </c>
      <c r="D48" s="171" t="s">
        <v>69</v>
      </c>
      <c r="E48" s="33" t="s">
        <v>70</v>
      </c>
      <c r="F48" s="91">
        <f t="shared" si="3"/>
        <v>15742.7</v>
      </c>
      <c r="G48" s="92">
        <f t="shared" si="4"/>
        <v>14572.800000000001</v>
      </c>
      <c r="H48" s="80">
        <f t="shared" si="5"/>
        <v>92.56861910599834</v>
      </c>
      <c r="I48" s="93">
        <v>15269.3</v>
      </c>
      <c r="J48" s="91">
        <v>13844.2</v>
      </c>
      <c r="K48" s="92">
        <v>13844.2</v>
      </c>
      <c r="L48" s="80">
        <f t="shared" si="6"/>
        <v>100</v>
      </c>
      <c r="M48" s="93">
        <v>1898.5</v>
      </c>
      <c r="N48" s="92">
        <v>728.6</v>
      </c>
      <c r="O48" s="80">
        <f t="shared" si="7"/>
        <v>38.37766657887806</v>
      </c>
      <c r="P48" s="93">
        <v>0</v>
      </c>
      <c r="Q48" s="92">
        <v>0</v>
      </c>
      <c r="R48" s="94">
        <v>0</v>
      </c>
      <c r="S48" s="93">
        <v>0</v>
      </c>
      <c r="T48" s="95">
        <v>0</v>
      </c>
      <c r="U48" s="80">
        <v>0</v>
      </c>
    </row>
    <row r="49" spans="2:21" s="5" customFormat="1" ht="100.5" customHeight="1">
      <c r="B49" s="90">
        <v>31</v>
      </c>
      <c r="C49" s="170" t="s">
        <v>52</v>
      </c>
      <c r="D49" s="171" t="s">
        <v>114</v>
      </c>
      <c r="E49" s="33" t="s">
        <v>98</v>
      </c>
      <c r="F49" s="91">
        <f t="shared" si="3"/>
        <v>1440</v>
      </c>
      <c r="G49" s="92">
        <f t="shared" si="4"/>
        <v>0</v>
      </c>
      <c r="H49" s="80">
        <f t="shared" si="5"/>
        <v>0</v>
      </c>
      <c r="I49" s="93">
        <v>27179.7</v>
      </c>
      <c r="J49" s="91">
        <v>0</v>
      </c>
      <c r="K49" s="92">
        <v>0</v>
      </c>
      <c r="L49" s="80">
        <v>0</v>
      </c>
      <c r="M49" s="93">
        <v>1440</v>
      </c>
      <c r="N49" s="92">
        <v>0</v>
      </c>
      <c r="O49" s="80">
        <f t="shared" si="7"/>
        <v>0</v>
      </c>
      <c r="P49" s="93">
        <v>0</v>
      </c>
      <c r="Q49" s="92">
        <v>0</v>
      </c>
      <c r="R49" s="94">
        <v>0</v>
      </c>
      <c r="S49" s="93">
        <v>0</v>
      </c>
      <c r="T49" s="95">
        <v>0</v>
      </c>
      <c r="U49" s="80">
        <v>0</v>
      </c>
    </row>
    <row r="50" spans="2:21" s="5" customFormat="1" ht="118.5" customHeight="1">
      <c r="B50" s="73">
        <v>32</v>
      </c>
      <c r="C50" s="170" t="s">
        <v>52</v>
      </c>
      <c r="D50" s="171" t="s">
        <v>100</v>
      </c>
      <c r="E50" s="33" t="s">
        <v>99</v>
      </c>
      <c r="F50" s="103">
        <f t="shared" si="3"/>
        <v>1310029.1</v>
      </c>
      <c r="G50" s="104">
        <f t="shared" si="4"/>
        <v>1309509.2000000002</v>
      </c>
      <c r="H50" s="75">
        <f t="shared" si="5"/>
        <v>99.96031385867688</v>
      </c>
      <c r="I50" s="76">
        <v>1216102</v>
      </c>
      <c r="J50" s="103">
        <v>1210029.1</v>
      </c>
      <c r="K50" s="104">
        <v>1210029.1</v>
      </c>
      <c r="L50" s="105">
        <f>K50/J50*100</f>
        <v>100</v>
      </c>
      <c r="M50" s="76">
        <v>100000</v>
      </c>
      <c r="N50" s="104">
        <v>99480.1</v>
      </c>
      <c r="O50" s="105">
        <f t="shared" si="7"/>
        <v>99.48010000000001</v>
      </c>
      <c r="P50" s="76">
        <v>0</v>
      </c>
      <c r="Q50" s="104">
        <v>0</v>
      </c>
      <c r="R50" s="105">
        <v>0</v>
      </c>
      <c r="S50" s="76">
        <v>0</v>
      </c>
      <c r="T50" s="78">
        <v>0</v>
      </c>
      <c r="U50" s="75">
        <v>0</v>
      </c>
    </row>
    <row r="51" spans="2:21" s="5" customFormat="1" ht="135" customHeight="1">
      <c r="B51" s="90">
        <v>33</v>
      </c>
      <c r="C51" s="170" t="s">
        <v>52</v>
      </c>
      <c r="D51" s="171" t="s">
        <v>71</v>
      </c>
      <c r="E51" s="33" t="s">
        <v>72</v>
      </c>
      <c r="F51" s="91">
        <f t="shared" si="3"/>
        <v>1141242.6</v>
      </c>
      <c r="G51" s="92">
        <f t="shared" si="4"/>
        <v>1141242.6</v>
      </c>
      <c r="H51" s="80">
        <f t="shared" si="5"/>
        <v>100</v>
      </c>
      <c r="I51" s="93">
        <v>2889352.4</v>
      </c>
      <c r="J51" s="91">
        <v>1138342.6</v>
      </c>
      <c r="K51" s="92">
        <v>1138342.6</v>
      </c>
      <c r="L51" s="94">
        <f>K51/J51*100</f>
        <v>100</v>
      </c>
      <c r="M51" s="93">
        <v>2900</v>
      </c>
      <c r="N51" s="92">
        <v>2900</v>
      </c>
      <c r="O51" s="80">
        <f t="shared" si="7"/>
        <v>100</v>
      </c>
      <c r="P51" s="93">
        <v>0</v>
      </c>
      <c r="Q51" s="92">
        <v>0</v>
      </c>
      <c r="R51" s="94">
        <v>0</v>
      </c>
      <c r="S51" s="93">
        <v>0</v>
      </c>
      <c r="T51" s="95">
        <v>0</v>
      </c>
      <c r="U51" s="80">
        <v>0</v>
      </c>
    </row>
    <row r="52" spans="2:21" s="5" customFormat="1" ht="82.5" customHeight="1">
      <c r="B52" s="90">
        <v>34</v>
      </c>
      <c r="C52" s="170" t="s">
        <v>52</v>
      </c>
      <c r="D52" s="171" t="s">
        <v>102</v>
      </c>
      <c r="E52" s="33" t="s">
        <v>101</v>
      </c>
      <c r="F52" s="91">
        <f t="shared" si="3"/>
        <v>19477.2</v>
      </c>
      <c r="G52" s="92">
        <f t="shared" si="4"/>
        <v>9922.5</v>
      </c>
      <c r="H52" s="80">
        <f t="shared" si="5"/>
        <v>50.94418088842338</v>
      </c>
      <c r="I52" s="93">
        <v>10290</v>
      </c>
      <c r="J52" s="91">
        <v>10222.2</v>
      </c>
      <c r="K52" s="92">
        <v>9922.5</v>
      </c>
      <c r="L52" s="94">
        <f>K52/J52*100</f>
        <v>97.06814580031696</v>
      </c>
      <c r="M52" s="93">
        <v>8000</v>
      </c>
      <c r="N52" s="92">
        <v>0</v>
      </c>
      <c r="O52" s="80">
        <f t="shared" si="7"/>
        <v>0</v>
      </c>
      <c r="P52" s="93">
        <v>0</v>
      </c>
      <c r="Q52" s="92">
        <v>0</v>
      </c>
      <c r="R52" s="94">
        <v>0</v>
      </c>
      <c r="S52" s="93">
        <v>1255</v>
      </c>
      <c r="T52" s="95">
        <v>0</v>
      </c>
      <c r="U52" s="80">
        <v>0</v>
      </c>
    </row>
    <row r="53" spans="2:21" s="5" customFormat="1" ht="85.5" customHeight="1">
      <c r="B53" s="90">
        <v>35</v>
      </c>
      <c r="C53" s="170" t="s">
        <v>52</v>
      </c>
      <c r="D53" s="171" t="s">
        <v>104</v>
      </c>
      <c r="E53" s="33" t="s">
        <v>103</v>
      </c>
      <c r="F53" s="91">
        <f t="shared" si="3"/>
        <v>12519</v>
      </c>
      <c r="G53" s="91">
        <f t="shared" si="3"/>
        <v>5811</v>
      </c>
      <c r="H53" s="80">
        <f t="shared" si="5"/>
        <v>46.41744548286604</v>
      </c>
      <c r="I53" s="93">
        <v>5811</v>
      </c>
      <c r="J53" s="91">
        <v>5811</v>
      </c>
      <c r="K53" s="92">
        <v>5811</v>
      </c>
      <c r="L53" s="94">
        <f>K53/J53*100</f>
        <v>100</v>
      </c>
      <c r="M53" s="93">
        <v>2500</v>
      </c>
      <c r="N53" s="92">
        <v>0</v>
      </c>
      <c r="O53" s="80">
        <f t="shared" si="7"/>
        <v>0</v>
      </c>
      <c r="P53" s="93">
        <v>0</v>
      </c>
      <c r="Q53" s="92">
        <v>0</v>
      </c>
      <c r="R53" s="94">
        <v>0</v>
      </c>
      <c r="S53" s="93">
        <v>4208</v>
      </c>
      <c r="T53" s="95">
        <v>0</v>
      </c>
      <c r="U53" s="80">
        <v>0</v>
      </c>
    </row>
    <row r="54" spans="2:21" s="5" customFormat="1" ht="132" customHeight="1">
      <c r="B54" s="73">
        <v>36</v>
      </c>
      <c r="C54" s="170" t="s">
        <v>52</v>
      </c>
      <c r="D54" s="171" t="s">
        <v>73</v>
      </c>
      <c r="E54" s="33" t="s">
        <v>74</v>
      </c>
      <c r="F54" s="103">
        <f t="shared" si="3"/>
        <v>9937.8</v>
      </c>
      <c r="G54" s="104">
        <f t="shared" si="4"/>
        <v>8822.1</v>
      </c>
      <c r="H54" s="75">
        <f t="shared" si="5"/>
        <v>88.77316911187589</v>
      </c>
      <c r="I54" s="76">
        <v>26481.2</v>
      </c>
      <c r="J54" s="103">
        <v>7937.8</v>
      </c>
      <c r="K54" s="104">
        <v>7937.8</v>
      </c>
      <c r="L54" s="105">
        <f>K54/J54*100</f>
        <v>100</v>
      </c>
      <c r="M54" s="76">
        <v>2000</v>
      </c>
      <c r="N54" s="104">
        <v>884.3</v>
      </c>
      <c r="O54" s="105">
        <f t="shared" si="7"/>
        <v>44.214999999999996</v>
      </c>
      <c r="P54" s="76">
        <v>0</v>
      </c>
      <c r="Q54" s="104">
        <v>0</v>
      </c>
      <c r="R54" s="105">
        <v>0</v>
      </c>
      <c r="S54" s="76">
        <v>0</v>
      </c>
      <c r="T54" s="78">
        <v>0</v>
      </c>
      <c r="U54" s="75">
        <v>0</v>
      </c>
    </row>
    <row r="55" spans="2:21" s="5" customFormat="1" ht="189.75" customHeight="1">
      <c r="B55" s="73">
        <v>37</v>
      </c>
      <c r="C55" s="170" t="s">
        <v>52</v>
      </c>
      <c r="D55" s="171" t="s">
        <v>108</v>
      </c>
      <c r="E55" s="33" t="s">
        <v>107</v>
      </c>
      <c r="F55" s="103">
        <f t="shared" si="3"/>
        <v>350</v>
      </c>
      <c r="G55" s="104">
        <f t="shared" si="4"/>
        <v>0</v>
      </c>
      <c r="H55" s="75">
        <f t="shared" si="5"/>
        <v>0</v>
      </c>
      <c r="I55" s="76">
        <v>563.6</v>
      </c>
      <c r="J55" s="103">
        <v>0</v>
      </c>
      <c r="K55" s="104">
        <v>0</v>
      </c>
      <c r="L55" s="105">
        <v>0</v>
      </c>
      <c r="M55" s="103">
        <v>350</v>
      </c>
      <c r="N55" s="104">
        <v>0</v>
      </c>
      <c r="O55" s="105">
        <v>0</v>
      </c>
      <c r="P55" s="76">
        <v>0</v>
      </c>
      <c r="Q55" s="104">
        <v>0</v>
      </c>
      <c r="R55" s="105">
        <v>0</v>
      </c>
      <c r="S55" s="76">
        <v>0</v>
      </c>
      <c r="T55" s="78">
        <v>0</v>
      </c>
      <c r="U55" s="75">
        <v>0</v>
      </c>
    </row>
    <row r="56" spans="2:21" s="5" customFormat="1" ht="112.5" customHeight="1">
      <c r="B56" s="73">
        <v>38</v>
      </c>
      <c r="C56" s="168" t="s">
        <v>52</v>
      </c>
      <c r="D56" s="169" t="s">
        <v>110</v>
      </c>
      <c r="E56" s="33" t="s">
        <v>109</v>
      </c>
      <c r="F56" s="103">
        <f t="shared" si="3"/>
        <v>123508.3</v>
      </c>
      <c r="G56" s="104">
        <f t="shared" si="4"/>
        <v>44918.6</v>
      </c>
      <c r="H56" s="75">
        <f t="shared" si="5"/>
        <v>36.36889180727125</v>
      </c>
      <c r="I56" s="76">
        <v>76284</v>
      </c>
      <c r="J56" s="103">
        <v>23555.3</v>
      </c>
      <c r="K56" s="104">
        <v>23555.3</v>
      </c>
      <c r="L56" s="105">
        <f>K56/J56*100</f>
        <v>100</v>
      </c>
      <c r="M56" s="103">
        <v>59025</v>
      </c>
      <c r="N56" s="104">
        <v>21363.3</v>
      </c>
      <c r="O56" s="105">
        <f>N56/M56*100</f>
        <v>36.19364675984752</v>
      </c>
      <c r="P56" s="76">
        <v>795</v>
      </c>
      <c r="Q56" s="104">
        <v>0</v>
      </c>
      <c r="R56" s="105">
        <v>0</v>
      </c>
      <c r="S56" s="76">
        <v>40133</v>
      </c>
      <c r="T56" s="78">
        <v>0</v>
      </c>
      <c r="U56" s="75">
        <v>0</v>
      </c>
    </row>
    <row r="57" spans="2:22" s="5" customFormat="1" ht="69" customHeight="1">
      <c r="B57" s="73">
        <v>39</v>
      </c>
      <c r="C57" s="170" t="s">
        <v>125</v>
      </c>
      <c r="D57" s="171" t="s">
        <v>110</v>
      </c>
      <c r="E57" s="135" t="s">
        <v>109</v>
      </c>
      <c r="F57" s="103">
        <f t="shared" si="3"/>
        <v>32830.6</v>
      </c>
      <c r="G57" s="104">
        <f t="shared" si="4"/>
        <v>4683.2</v>
      </c>
      <c r="H57" s="75">
        <f t="shared" si="5"/>
        <v>14.264740821063276</v>
      </c>
      <c r="I57" s="76">
        <v>22896</v>
      </c>
      <c r="J57" s="103">
        <v>22896</v>
      </c>
      <c r="K57" s="104">
        <v>0</v>
      </c>
      <c r="L57" s="105">
        <f>K57/J57*100</f>
        <v>0</v>
      </c>
      <c r="M57" s="103">
        <v>9813</v>
      </c>
      <c r="N57" s="104">
        <v>4683.2</v>
      </c>
      <c r="O57" s="179">
        <f>N57/M57*100</f>
        <v>47.724447161928055</v>
      </c>
      <c r="P57" s="76">
        <v>121.6</v>
      </c>
      <c r="Q57" s="104">
        <v>0</v>
      </c>
      <c r="R57" s="105">
        <v>0</v>
      </c>
      <c r="S57" s="103">
        <v>0</v>
      </c>
      <c r="T57" s="78">
        <v>0</v>
      </c>
      <c r="U57" s="75">
        <v>0</v>
      </c>
      <c r="V57" s="5" t="s">
        <v>126</v>
      </c>
    </row>
    <row r="58" spans="2:22" s="5" customFormat="1" ht="73.5" customHeight="1">
      <c r="B58" s="90">
        <v>40</v>
      </c>
      <c r="C58" s="168" t="s">
        <v>42</v>
      </c>
      <c r="D58" s="169" t="s">
        <v>110</v>
      </c>
      <c r="E58" s="135" t="s">
        <v>109</v>
      </c>
      <c r="F58" s="103">
        <f t="shared" si="3"/>
        <v>3330</v>
      </c>
      <c r="G58" s="104">
        <f t="shared" si="4"/>
        <v>0</v>
      </c>
      <c r="H58" s="75">
        <f t="shared" si="5"/>
        <v>0</v>
      </c>
      <c r="I58" s="93">
        <v>2330</v>
      </c>
      <c r="J58" s="91">
        <v>2330</v>
      </c>
      <c r="K58" s="92">
        <v>0</v>
      </c>
      <c r="L58" s="94">
        <v>0</v>
      </c>
      <c r="M58" s="91">
        <v>1000</v>
      </c>
      <c r="N58" s="92">
        <v>0</v>
      </c>
      <c r="O58" s="121">
        <v>0</v>
      </c>
      <c r="P58" s="93">
        <v>0</v>
      </c>
      <c r="Q58" s="92">
        <v>0</v>
      </c>
      <c r="R58" s="94">
        <v>0</v>
      </c>
      <c r="S58" s="91">
        <v>0</v>
      </c>
      <c r="T58" s="95">
        <v>0</v>
      </c>
      <c r="U58" s="80">
        <v>0</v>
      </c>
      <c r="V58" s="5" t="s">
        <v>126</v>
      </c>
    </row>
    <row r="59" spans="2:21" s="5" customFormat="1" ht="132" customHeight="1" thickBot="1">
      <c r="B59" s="81">
        <v>41</v>
      </c>
      <c r="C59" s="166" t="s">
        <v>52</v>
      </c>
      <c r="D59" s="167" t="s">
        <v>116</v>
      </c>
      <c r="E59" s="34" t="s">
        <v>64</v>
      </c>
      <c r="F59" s="108">
        <f t="shared" si="3"/>
        <v>5780</v>
      </c>
      <c r="G59" s="106">
        <f t="shared" si="4"/>
        <v>0</v>
      </c>
      <c r="H59" s="83">
        <f t="shared" si="5"/>
        <v>0</v>
      </c>
      <c r="I59" s="84">
        <v>109757.1</v>
      </c>
      <c r="J59" s="106">
        <v>0</v>
      </c>
      <c r="K59" s="106">
        <v>0</v>
      </c>
      <c r="L59" s="107">
        <v>0</v>
      </c>
      <c r="M59" s="108">
        <v>5780</v>
      </c>
      <c r="N59" s="106">
        <v>0</v>
      </c>
      <c r="O59" s="109">
        <v>0</v>
      </c>
      <c r="P59" s="84">
        <v>0</v>
      </c>
      <c r="Q59" s="106">
        <v>0</v>
      </c>
      <c r="R59" s="107">
        <v>0</v>
      </c>
      <c r="S59" s="108">
        <v>0</v>
      </c>
      <c r="T59" s="86">
        <v>0</v>
      </c>
      <c r="U59" s="83">
        <v>0</v>
      </c>
    </row>
    <row r="60" spans="12:14" ht="15.75">
      <c r="L60" s="22"/>
      <c r="M60" s="15"/>
      <c r="N60" s="15"/>
    </row>
    <row r="61" spans="3:16" ht="15.75">
      <c r="C61" s="142" t="s">
        <v>136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</row>
    <row r="62" spans="12:14" ht="15.75">
      <c r="L62" s="22"/>
      <c r="M62" s="15"/>
      <c r="N62" s="15"/>
    </row>
    <row r="63" spans="12:14" ht="15.75">
      <c r="L63" s="22"/>
      <c r="M63" s="15"/>
      <c r="N63" s="15"/>
    </row>
    <row r="64" spans="6:14" ht="15.75">
      <c r="F64" s="19"/>
      <c r="L64" s="22"/>
      <c r="M64" s="15"/>
      <c r="N64" s="15"/>
    </row>
    <row r="65" spans="12:14" ht="15.75">
      <c r="L65" s="22"/>
      <c r="M65" s="15"/>
      <c r="N65" s="15"/>
    </row>
    <row r="66" spans="12:14" ht="15.75">
      <c r="L66" s="22"/>
      <c r="M66" s="15"/>
      <c r="N66" s="15"/>
    </row>
    <row r="67" spans="12:14" ht="15.75">
      <c r="L67" s="22"/>
      <c r="M67" s="15"/>
      <c r="N67" s="15"/>
    </row>
    <row r="68" spans="12:14" ht="15.75">
      <c r="L68" s="22"/>
      <c r="M68" s="15"/>
      <c r="N68" s="15"/>
    </row>
    <row r="69" spans="12:14" ht="15.75">
      <c r="L69" s="22"/>
      <c r="M69" s="15"/>
      <c r="N69" s="15"/>
    </row>
    <row r="70" spans="12:14" ht="15.75">
      <c r="L70" s="22"/>
      <c r="M70" s="15"/>
      <c r="N70" s="15"/>
    </row>
    <row r="71" spans="12:14" ht="15.75">
      <c r="L71" s="22"/>
      <c r="M71" s="15"/>
      <c r="N71" s="15"/>
    </row>
    <row r="72" spans="12:14" ht="15.75">
      <c r="L72" s="22"/>
      <c r="M72" s="15"/>
      <c r="N72" s="15"/>
    </row>
    <row r="73" spans="12:14" ht="15.75">
      <c r="L73" s="22"/>
      <c r="M73" s="15"/>
      <c r="N73" s="15"/>
    </row>
    <row r="74" spans="12:14" ht="15.75">
      <c r="L74" s="22"/>
      <c r="M74" s="15"/>
      <c r="N74" s="15"/>
    </row>
    <row r="75" spans="12:14" ht="15.75">
      <c r="L75" s="22"/>
      <c r="M75" s="15"/>
      <c r="N75" s="15"/>
    </row>
    <row r="76" spans="12:14" ht="15.75">
      <c r="L76" s="22"/>
      <c r="M76" s="15"/>
      <c r="N76" s="15"/>
    </row>
    <row r="77" spans="12:14" ht="15.75">
      <c r="L77" s="22"/>
      <c r="M77" s="15"/>
      <c r="N77" s="15"/>
    </row>
    <row r="78" spans="12:14" ht="15.75">
      <c r="L78" s="22"/>
      <c r="M78" s="15"/>
      <c r="N78" s="15"/>
    </row>
    <row r="79" spans="12:14" ht="15.75">
      <c r="L79" s="22"/>
      <c r="M79" s="15"/>
      <c r="N79" s="15"/>
    </row>
    <row r="80" spans="12:14" ht="15.75">
      <c r="L80" s="22"/>
      <c r="M80" s="15"/>
      <c r="N80" s="15"/>
    </row>
    <row r="81" spans="12:14" ht="15.75">
      <c r="L81" s="22"/>
      <c r="M81" s="15"/>
      <c r="N81" s="15"/>
    </row>
    <row r="82" spans="12:14" ht="15.75">
      <c r="L82" s="22"/>
      <c r="M82" s="15"/>
      <c r="N82" s="15"/>
    </row>
    <row r="83" spans="12:14" ht="15.75">
      <c r="L83" s="22"/>
      <c r="M83" s="15"/>
      <c r="N83" s="15"/>
    </row>
    <row r="84" spans="12:14" ht="15.75">
      <c r="L84" s="22"/>
      <c r="M84" s="15"/>
      <c r="N84" s="15"/>
    </row>
    <row r="85" spans="12:14" ht="15.75">
      <c r="L85" s="22"/>
      <c r="M85" s="15"/>
      <c r="N85" s="15"/>
    </row>
    <row r="86" spans="12:14" ht="15.75">
      <c r="L86" s="22"/>
      <c r="M86" s="15"/>
      <c r="N86" s="15"/>
    </row>
    <row r="87" spans="12:14" ht="15.75">
      <c r="L87" s="22"/>
      <c r="M87" s="15"/>
      <c r="N87" s="15"/>
    </row>
    <row r="88" spans="12:14" ht="15.75">
      <c r="L88" s="22"/>
      <c r="M88" s="15"/>
      <c r="N88" s="15"/>
    </row>
    <row r="89" spans="12:14" ht="15.75">
      <c r="L89" s="22"/>
      <c r="M89" s="15"/>
      <c r="N89" s="15"/>
    </row>
    <row r="90" spans="12:14" ht="15.75">
      <c r="L90" s="22"/>
      <c r="M90" s="15"/>
      <c r="N90" s="15"/>
    </row>
    <row r="91" spans="12:14" ht="15.75">
      <c r="L91" s="22"/>
      <c r="M91" s="15"/>
      <c r="N91" s="15"/>
    </row>
    <row r="92" spans="12:14" ht="15.75">
      <c r="L92" s="22"/>
      <c r="M92" s="15"/>
      <c r="N92" s="15"/>
    </row>
    <row r="93" spans="12:14" ht="15.75">
      <c r="L93" s="22"/>
      <c r="M93" s="15"/>
      <c r="N93" s="15"/>
    </row>
    <row r="94" spans="12:14" ht="15.75">
      <c r="L94" s="22"/>
      <c r="M94" s="15"/>
      <c r="N94" s="15"/>
    </row>
    <row r="95" spans="12:14" ht="15.75">
      <c r="L95" s="22"/>
      <c r="M95" s="15"/>
      <c r="N95" s="15"/>
    </row>
    <row r="96" spans="12:14" ht="15.75">
      <c r="L96" s="22"/>
      <c r="M96" s="15"/>
      <c r="N96" s="15"/>
    </row>
    <row r="97" spans="12:14" ht="15.75">
      <c r="L97" s="22"/>
      <c r="M97" s="15"/>
      <c r="N97" s="15"/>
    </row>
    <row r="98" spans="12:14" ht="15.75">
      <c r="L98" s="22"/>
      <c r="M98" s="15"/>
      <c r="N98" s="15"/>
    </row>
    <row r="99" spans="12:14" ht="15.75">
      <c r="L99" s="22"/>
      <c r="M99" s="15"/>
      <c r="N99" s="15"/>
    </row>
    <row r="100" spans="12:14" ht="15.75">
      <c r="L100" s="22"/>
      <c r="M100" s="15"/>
      <c r="N100" s="15"/>
    </row>
    <row r="101" spans="13:14" ht="15.75">
      <c r="M101" s="15"/>
      <c r="N101" s="15"/>
    </row>
    <row r="102" spans="13:14" ht="15.75">
      <c r="M102" s="15"/>
      <c r="N102" s="15"/>
    </row>
    <row r="103" spans="13:14" ht="15.75">
      <c r="M103" s="15"/>
      <c r="N103" s="15"/>
    </row>
  </sheetData>
  <sheetProtection/>
  <mergeCells count="15">
    <mergeCell ref="B5:B7"/>
    <mergeCell ref="P6:R6"/>
    <mergeCell ref="F5:H6"/>
    <mergeCell ref="I6:L6"/>
    <mergeCell ref="M6:O6"/>
    <mergeCell ref="E5:E7"/>
    <mergeCell ref="C5:D6"/>
    <mergeCell ref="C61:P61"/>
    <mergeCell ref="S6:U6"/>
    <mergeCell ref="I5:U5"/>
    <mergeCell ref="C1:T1"/>
    <mergeCell ref="M3:O3"/>
    <mergeCell ref="H2:K2"/>
    <mergeCell ref="H3:K3"/>
    <mergeCell ref="M2:O2"/>
  </mergeCells>
  <printOptions horizontalCentered="1"/>
  <pageMargins left="0.3937007874015748" right="0.3937007874015748" top="0.5905511811023623" bottom="0.3937007874015748" header="0.31496062992125984" footer="0.5118110236220472"/>
  <pageSetup horizontalDpi="300" verticalDpi="300" orientation="landscape" paperSize="9" scale="55" r:id="rId1"/>
  <headerFooter alignWithMargins="0">
    <oddHeader>&amp;C&amp;P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СМОЛЬСКАЯ</cp:lastModifiedBy>
  <cp:lastPrinted>2015-07-13T12:16:28Z</cp:lastPrinted>
  <dcterms:created xsi:type="dcterms:W3CDTF">2012-12-24T07:36:17Z</dcterms:created>
  <dcterms:modified xsi:type="dcterms:W3CDTF">2015-07-13T12:53:12Z</dcterms:modified>
  <cp:category/>
  <cp:version/>
  <cp:contentType/>
  <cp:contentStatus/>
</cp:coreProperties>
</file>